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194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Лист1!$A$1:$DT$122</definedName>
  </definedNames>
  <calcPr calcId="124519"/>
</workbook>
</file>

<file path=xl/calcChain.xml><?xml version="1.0" encoding="utf-8"?>
<calcChain xmlns="http://schemas.openxmlformats.org/spreadsheetml/2006/main">
  <c r="DJ26" i="1"/>
  <c r="DO26"/>
  <c r="DE32"/>
  <c r="DE36"/>
  <c r="DE38"/>
  <c r="DE76"/>
  <c r="DG48"/>
  <c r="DE70"/>
  <c r="DE92"/>
  <c r="DF21"/>
  <c r="DI22"/>
  <c r="DB22"/>
  <c r="CZ26"/>
  <c r="CZ30"/>
  <c r="CW21"/>
  <c r="CW22"/>
  <c r="CU26"/>
  <c r="CW36"/>
  <c r="CS20"/>
  <c r="CR21"/>
  <c r="CS21"/>
  <c r="CP28"/>
  <c r="CS22"/>
  <c r="BR20"/>
  <c r="BS21"/>
  <c r="BS20" s="1"/>
  <c r="BR21"/>
  <c r="CP32"/>
  <c r="CP38"/>
  <c r="CR48"/>
  <c r="CP70"/>
  <c r="CP76"/>
  <c r="CF91"/>
  <c r="CF26"/>
  <c r="CH22"/>
  <c r="CC22"/>
  <c r="CA26"/>
  <c r="BX22"/>
  <c r="BV27"/>
  <c r="BV26"/>
  <c r="BX36"/>
  <c r="CA116"/>
  <c r="BQ22"/>
  <c r="BQ21" s="1"/>
  <c r="BM28"/>
  <c r="BL28"/>
  <c r="BL32"/>
  <c r="BM32"/>
  <c r="BM36"/>
  <c r="BM38"/>
  <c r="BM70"/>
  <c r="BL70"/>
  <c r="BQ48"/>
  <c r="BP48"/>
  <c r="BM51"/>
  <c r="BN20"/>
  <c r="BO20"/>
  <c r="BO21"/>
  <c r="BP22"/>
  <c r="BP21" s="1"/>
  <c r="BT22"/>
  <c r="BU22"/>
  <c r="BL51"/>
  <c r="BM52"/>
  <c r="BL52"/>
  <c r="BM77"/>
  <c r="BL77"/>
  <c r="BL92"/>
  <c r="BM92"/>
  <c r="BI22"/>
  <c r="BD22"/>
  <c r="AY22"/>
  <c r="AW77"/>
  <c r="AT21"/>
  <c r="AT22"/>
  <c r="AM21"/>
  <c r="AL22"/>
  <c r="AL21" s="1"/>
  <c r="AM22"/>
  <c r="AV21"/>
  <c r="AV22"/>
  <c r="AT36"/>
  <c r="AH22"/>
  <c r="AO20"/>
  <c r="AO21"/>
  <c r="AO22"/>
  <c r="AN20"/>
  <c r="AN21"/>
  <c r="AN22"/>
  <c r="AI28"/>
  <c r="AH28"/>
  <c r="AI32"/>
  <c r="AH32"/>
  <c r="AM35"/>
  <c r="AI70"/>
  <c r="AH70"/>
  <c r="AP74"/>
  <c r="AH92"/>
  <c r="AI92"/>
  <c r="BG96"/>
  <c r="BQ20" l="1"/>
  <c r="BP20"/>
  <c r="AR22"/>
  <c r="AR21" s="1"/>
  <c r="DE25"/>
  <c r="DE27"/>
  <c r="DE29"/>
  <c r="DE30"/>
  <c r="DE40"/>
  <c r="DE50"/>
  <c r="DE51"/>
  <c r="DE52"/>
  <c r="DE53"/>
  <c r="DE63"/>
  <c r="DE73"/>
  <c r="DE74"/>
  <c r="DE77"/>
  <c r="DE91"/>
  <c r="DE86"/>
  <c r="DE83"/>
  <c r="DE72"/>
  <c r="DE71"/>
  <c r="DE43"/>
  <c r="DE41"/>
  <c r="DE28"/>
  <c r="DE26"/>
  <c r="DF91"/>
  <c r="DF20" s="1"/>
  <c r="DF118" s="1"/>
  <c r="DF48"/>
  <c r="DG83"/>
  <c r="DG36"/>
  <c r="DG35" s="1"/>
  <c r="DG20"/>
  <c r="DG118" s="1"/>
  <c r="DI83"/>
  <c r="DI48"/>
  <c r="DI36"/>
  <c r="DE35" s="1"/>
  <c r="DR118"/>
  <c r="DM118"/>
  <c r="DO116"/>
  <c r="DO96"/>
  <c r="DJ96"/>
  <c r="DO92"/>
  <c r="DO91" s="1"/>
  <c r="DJ92"/>
  <c r="DJ91" s="1"/>
  <c r="DP91"/>
  <c r="DP20" s="1"/>
  <c r="DP118" s="1"/>
  <c r="DK91"/>
  <c r="DO77"/>
  <c r="DJ77"/>
  <c r="DJ76"/>
  <c r="DO74"/>
  <c r="DJ74"/>
  <c r="DO73"/>
  <c r="DJ73"/>
  <c r="DJ72"/>
  <c r="DO71"/>
  <c r="DJ71"/>
  <c r="DO70"/>
  <c r="DJ70"/>
  <c r="DO63"/>
  <c r="DJ63"/>
  <c r="DO53"/>
  <c r="DJ53"/>
  <c r="DO52"/>
  <c r="DJ52"/>
  <c r="DO51"/>
  <c r="DJ51"/>
  <c r="DO50"/>
  <c r="DJ50"/>
  <c r="DS48"/>
  <c r="DN48"/>
  <c r="DL48"/>
  <c r="DK48"/>
  <c r="DO43"/>
  <c r="DJ43"/>
  <c r="DO42"/>
  <c r="DJ42"/>
  <c r="DJ41"/>
  <c r="DO40"/>
  <c r="DJ40"/>
  <c r="DO38"/>
  <c r="DJ38"/>
  <c r="DS36"/>
  <c r="DS35" s="1"/>
  <c r="DS21" s="1"/>
  <c r="DQ36"/>
  <c r="DN36"/>
  <c r="DN35" s="1"/>
  <c r="DQ35"/>
  <c r="DL35"/>
  <c r="DO32"/>
  <c r="DJ32"/>
  <c r="DO30"/>
  <c r="DJ30"/>
  <c r="DO29"/>
  <c r="DJ29"/>
  <c r="DJ28"/>
  <c r="DO27"/>
  <c r="DJ27"/>
  <c r="DO25"/>
  <c r="DJ25"/>
  <c r="DS22"/>
  <c r="DQ21"/>
  <c r="DQ20" s="1"/>
  <c r="DQ118" s="1"/>
  <c r="DN22"/>
  <c r="DL21"/>
  <c r="DL20" s="1"/>
  <c r="DL118" s="1"/>
  <c r="DK20"/>
  <c r="DK118" s="1"/>
  <c r="DC118"/>
  <c r="CZ116"/>
  <c r="CZ96"/>
  <c r="CZ92"/>
  <c r="CZ91" s="1"/>
  <c r="DA91"/>
  <c r="DA20" s="1"/>
  <c r="DA118" s="1"/>
  <c r="CZ77"/>
  <c r="CZ74"/>
  <c r="CZ73"/>
  <c r="CZ71"/>
  <c r="CZ70"/>
  <c r="CZ63"/>
  <c r="CZ48" s="1"/>
  <c r="CZ53"/>
  <c r="CZ52"/>
  <c r="CZ51"/>
  <c r="CZ50"/>
  <c r="DD48"/>
  <c r="CZ43"/>
  <c r="CZ42"/>
  <c r="CZ40"/>
  <c r="CZ38"/>
  <c r="DD36"/>
  <c r="DB36"/>
  <c r="DB35" s="1"/>
  <c r="DD35"/>
  <c r="CZ32"/>
  <c r="CZ29"/>
  <c r="CZ27"/>
  <c r="CZ25"/>
  <c r="DD22"/>
  <c r="CX118"/>
  <c r="CU96"/>
  <c r="CU92"/>
  <c r="CU91" s="1"/>
  <c r="CV91"/>
  <c r="CU77"/>
  <c r="CU76"/>
  <c r="CU74"/>
  <c r="CU73"/>
  <c r="CU72"/>
  <c r="CU71"/>
  <c r="CU70"/>
  <c r="CU63"/>
  <c r="CU53"/>
  <c r="CU52"/>
  <c r="CU48" s="1"/>
  <c r="CU51"/>
  <c r="CU50"/>
  <c r="CY48"/>
  <c r="CW48"/>
  <c r="CV48"/>
  <c r="CU43"/>
  <c r="CU42"/>
  <c r="CU41"/>
  <c r="CU40"/>
  <c r="CU38"/>
  <c r="CY36"/>
  <c r="CW35"/>
  <c r="CY35"/>
  <c r="CU32"/>
  <c r="CU30"/>
  <c r="CU29"/>
  <c r="CU28"/>
  <c r="CU27"/>
  <c r="CU25"/>
  <c r="CY22"/>
  <c r="CV20"/>
  <c r="CV118" s="1"/>
  <c r="CP25"/>
  <c r="CP27"/>
  <c r="CP29"/>
  <c r="CP30"/>
  <c r="CP36"/>
  <c r="CP35" s="1"/>
  <c r="CP40"/>
  <c r="CP50"/>
  <c r="CP51"/>
  <c r="CP52"/>
  <c r="CP53"/>
  <c r="CP63"/>
  <c r="CP71"/>
  <c r="CP73"/>
  <c r="CP74"/>
  <c r="CP77"/>
  <c r="CP91"/>
  <c r="CP92"/>
  <c r="CQ91"/>
  <c r="CQ20" s="1"/>
  <c r="CQ118" s="1"/>
  <c r="CQ48"/>
  <c r="CQ21"/>
  <c r="CT83"/>
  <c r="CT48"/>
  <c r="CT36"/>
  <c r="CT35" s="1"/>
  <c r="CT22"/>
  <c r="CR83"/>
  <c r="CR36"/>
  <c r="CR35" s="1"/>
  <c r="CR22"/>
  <c r="CR20" s="1"/>
  <c r="CR118" s="1"/>
  <c r="CN118"/>
  <c r="CK116"/>
  <c r="CK96"/>
  <c r="CK92"/>
  <c r="CK91" s="1"/>
  <c r="CL91"/>
  <c r="CL20" s="1"/>
  <c r="CL118" s="1"/>
  <c r="CK77"/>
  <c r="CK74"/>
  <c r="CK73"/>
  <c r="CK71"/>
  <c r="CK70"/>
  <c r="CK63"/>
  <c r="CK53"/>
  <c r="CK52"/>
  <c r="CK51"/>
  <c r="CK50"/>
  <c r="CO48"/>
  <c r="CK43"/>
  <c r="CK42"/>
  <c r="CK40"/>
  <c r="CK38"/>
  <c r="CK36" s="1"/>
  <c r="CK35" s="1"/>
  <c r="CO36"/>
  <c r="CO35" s="1"/>
  <c r="CM36"/>
  <c r="CM35" s="1"/>
  <c r="CK32"/>
  <c r="CK30"/>
  <c r="CK29"/>
  <c r="CK27"/>
  <c r="CK25"/>
  <c r="CO22"/>
  <c r="CM22"/>
  <c r="CI118"/>
  <c r="CG118"/>
  <c r="CF116"/>
  <c r="CF96"/>
  <c r="CF92"/>
  <c r="CF77"/>
  <c r="CF74"/>
  <c r="CF73"/>
  <c r="CF71"/>
  <c r="CF70"/>
  <c r="CF63"/>
  <c r="CF53"/>
  <c r="CF52"/>
  <c r="CF51"/>
  <c r="CF50"/>
  <c r="CJ48"/>
  <c r="CF43"/>
  <c r="CF42"/>
  <c r="CF40"/>
  <c r="CF38"/>
  <c r="CJ36"/>
  <c r="CJ35" s="1"/>
  <c r="CH36"/>
  <c r="CH35" s="1"/>
  <c r="CF32"/>
  <c r="CF30"/>
  <c r="CF29"/>
  <c r="CF27"/>
  <c r="CF25"/>
  <c r="CJ22"/>
  <c r="CG20"/>
  <c r="CD118"/>
  <c r="CA96"/>
  <c r="CA92"/>
  <c r="CB91"/>
  <c r="CB20" s="1"/>
  <c r="CB118" s="1"/>
  <c r="CA91"/>
  <c r="CA77"/>
  <c r="CA74"/>
  <c r="CA73"/>
  <c r="CA71"/>
  <c r="CA70"/>
  <c r="CA63"/>
  <c r="CA53"/>
  <c r="CA52"/>
  <c r="CA51"/>
  <c r="CA50"/>
  <c r="CE48"/>
  <c r="CA43"/>
  <c r="CA42"/>
  <c r="CA40"/>
  <c r="CA38"/>
  <c r="CE36"/>
  <c r="CE35" s="1"/>
  <c r="CC36"/>
  <c r="CC35" s="1"/>
  <c r="CA32"/>
  <c r="CA30"/>
  <c r="CA29"/>
  <c r="CA27"/>
  <c r="CA25"/>
  <c r="CE22"/>
  <c r="BY118"/>
  <c r="BV96"/>
  <c r="BV92"/>
  <c r="BV91" s="1"/>
  <c r="BW91"/>
  <c r="BW20" s="1"/>
  <c r="BW118" s="1"/>
  <c r="BV77"/>
  <c r="BV76"/>
  <c r="BV74"/>
  <c r="BV73"/>
  <c r="BV72"/>
  <c r="BV71"/>
  <c r="BV70"/>
  <c r="BV63"/>
  <c r="BV53"/>
  <c r="BV52"/>
  <c r="BV51"/>
  <c r="BV50"/>
  <c r="BZ48"/>
  <c r="BX48"/>
  <c r="BW48"/>
  <c r="BV43"/>
  <c r="BV42"/>
  <c r="BV41"/>
  <c r="BV40"/>
  <c r="BV38"/>
  <c r="BZ36"/>
  <c r="BZ35" s="1"/>
  <c r="BX35"/>
  <c r="BV32"/>
  <c r="BV30"/>
  <c r="BV29"/>
  <c r="BV28"/>
  <c r="BV25"/>
  <c r="BZ22"/>
  <c r="DO22" l="1"/>
  <c r="DJ22"/>
  <c r="DJ21" s="1"/>
  <c r="DO36"/>
  <c r="DO35" s="1"/>
  <c r="DJ36"/>
  <c r="DJ35" s="1"/>
  <c r="DE22"/>
  <c r="DE21" s="1"/>
  <c r="DI35"/>
  <c r="DI21" s="1"/>
  <c r="DI20" s="1"/>
  <c r="DI118" s="1"/>
  <c r="DS20"/>
  <c r="DS118" s="1"/>
  <c r="DO48"/>
  <c r="DJ48"/>
  <c r="DB21"/>
  <c r="DB20" s="1"/>
  <c r="DB118" s="1"/>
  <c r="CZ22"/>
  <c r="DD21"/>
  <c r="DD20" s="1"/>
  <c r="DD118" s="1"/>
  <c r="CZ36"/>
  <c r="CZ35" s="1"/>
  <c r="CU22"/>
  <c r="CW20"/>
  <c r="CW118" s="1"/>
  <c r="CU36"/>
  <c r="CU35" s="1"/>
  <c r="CY21"/>
  <c r="CY20" s="1"/>
  <c r="CY118" s="1"/>
  <c r="CP22"/>
  <c r="CP21" s="1"/>
  <c r="CT21"/>
  <c r="CT20" s="1"/>
  <c r="CT118" s="1"/>
  <c r="CP48"/>
  <c r="CM21"/>
  <c r="CM20" s="1"/>
  <c r="CM118" s="1"/>
  <c r="CK22"/>
  <c r="CK21" s="1"/>
  <c r="CO21"/>
  <c r="CO20" s="1"/>
  <c r="CO118" s="1"/>
  <c r="CF36"/>
  <c r="CF35" s="1"/>
  <c r="CK48"/>
  <c r="CF48"/>
  <c r="CA36"/>
  <c r="CA35" s="1"/>
  <c r="CE21"/>
  <c r="CE20" s="1"/>
  <c r="CE118" s="1"/>
  <c r="BV36"/>
  <c r="BV35" s="1"/>
  <c r="BZ21"/>
  <c r="BZ20" s="1"/>
  <c r="BZ118" s="1"/>
  <c r="CA48"/>
  <c r="BV48"/>
  <c r="DE48"/>
  <c r="DN21"/>
  <c r="DN20" s="1"/>
  <c r="DN118" s="1"/>
  <c r="CF22"/>
  <c r="CH21"/>
  <c r="CH20" s="1"/>
  <c r="CH118" s="1"/>
  <c r="CJ21"/>
  <c r="CJ20" s="1"/>
  <c r="CJ118" s="1"/>
  <c r="CA22"/>
  <c r="CC21"/>
  <c r="CC20" s="1"/>
  <c r="CC118" s="1"/>
  <c r="BX21"/>
  <c r="BX20" s="1"/>
  <c r="BX118" s="1"/>
  <c r="BV22"/>
  <c r="DO21" l="1"/>
  <c r="DO20" s="1"/>
  <c r="DO118" s="1"/>
  <c r="DJ20"/>
  <c r="DJ118" s="1"/>
  <c r="CZ21"/>
  <c r="CZ20" s="1"/>
  <c r="CZ118" s="1"/>
  <c r="CU21"/>
  <c r="CU20" s="1"/>
  <c r="CU118" s="1"/>
  <c r="CP20"/>
  <c r="CK20"/>
  <c r="CK118" s="1"/>
  <c r="CF21"/>
  <c r="CF20" s="1"/>
  <c r="CF118" s="1"/>
  <c r="CA21"/>
  <c r="CA20" s="1"/>
  <c r="CA118" s="1"/>
  <c r="BV21"/>
  <c r="BV20" s="1"/>
  <c r="BV118" s="1"/>
  <c r="DE20"/>
  <c r="DE118" s="1"/>
  <c r="BU83"/>
  <c r="BT83"/>
  <c r="BL83" s="1"/>
  <c r="BU48"/>
  <c r="BT48"/>
  <c r="BU36"/>
  <c r="BU35" s="1"/>
  <c r="BU21" s="1"/>
  <c r="BT36"/>
  <c r="BT35" s="1"/>
  <c r="BT21" s="1"/>
  <c r="BM83"/>
  <c r="BO91"/>
  <c r="BO118" s="1"/>
  <c r="BN91"/>
  <c r="BN118" s="1"/>
  <c r="BM91"/>
  <c r="BL91"/>
  <c r="BM86"/>
  <c r="BL86"/>
  <c r="BQ83"/>
  <c r="BP83"/>
  <c r="BM76"/>
  <c r="BL76"/>
  <c r="BM74"/>
  <c r="BL74"/>
  <c r="BM73"/>
  <c r="BL73"/>
  <c r="BM72"/>
  <c r="BL72"/>
  <c r="BM71"/>
  <c r="BL71"/>
  <c r="BM63"/>
  <c r="BL63"/>
  <c r="BM53"/>
  <c r="BL53"/>
  <c r="BM50"/>
  <c r="BL50"/>
  <c r="BO48"/>
  <c r="BN48"/>
  <c r="BM43"/>
  <c r="BL43"/>
  <c r="BM41"/>
  <c r="BL41"/>
  <c r="BM40"/>
  <c r="BL40"/>
  <c r="BL38"/>
  <c r="BQ36"/>
  <c r="BP36"/>
  <c r="BQ35"/>
  <c r="BP35"/>
  <c r="BM30"/>
  <c r="BL30"/>
  <c r="BL22" s="1"/>
  <c r="BM29"/>
  <c r="BL29"/>
  <c r="BM27"/>
  <c r="BL27"/>
  <c r="BM26"/>
  <c r="BL26"/>
  <c r="BM25"/>
  <c r="BL25"/>
  <c r="BQ118"/>
  <c r="BP118"/>
  <c r="BK48"/>
  <c r="BG77"/>
  <c r="BG92"/>
  <c r="BG116"/>
  <c r="BF48"/>
  <c r="BB77"/>
  <c r="BA48"/>
  <c r="BB116"/>
  <c r="AW116"/>
  <c r="BB96"/>
  <c r="AW96"/>
  <c r="BB92"/>
  <c r="AW92"/>
  <c r="AR92"/>
  <c r="AV48"/>
  <c r="AR77"/>
  <c r="AR32"/>
  <c r="AQ48"/>
  <c r="AP48"/>
  <c r="AI77"/>
  <c r="AH77"/>
  <c r="AI40"/>
  <c r="AH40"/>
  <c r="AH43"/>
  <c r="AI43"/>
  <c r="AI27"/>
  <c r="AH27"/>
  <c r="BM22" l="1"/>
  <c r="BT20"/>
  <c r="BT118" s="1"/>
  <c r="BU20"/>
  <c r="BU118" s="1"/>
  <c r="BM35"/>
  <c r="BM48"/>
  <c r="BL36"/>
  <c r="BL35" s="1"/>
  <c r="BL48"/>
  <c r="BM21" l="1"/>
  <c r="BM20" s="1"/>
  <c r="BM118" s="1"/>
  <c r="BL21"/>
  <c r="BL20" s="1"/>
  <c r="BL118" s="1"/>
  <c r="BG51" l="1"/>
  <c r="AW42" l="1"/>
  <c r="BB51"/>
  <c r="AW51"/>
  <c r="AV36"/>
  <c r="AR42"/>
  <c r="AR40"/>
  <c r="AR51"/>
  <c r="AR70"/>
  <c r="AI51" l="1"/>
  <c r="AH51"/>
  <c r="AI26" l="1"/>
  <c r="AH26"/>
  <c r="AL83"/>
  <c r="AM83"/>
  <c r="AH86"/>
  <c r="AI86"/>
  <c r="AI71"/>
  <c r="AH71"/>
  <c r="AJ48"/>
  <c r="AK48"/>
  <c r="AQ83"/>
  <c r="AI83" s="1"/>
  <c r="AP83"/>
  <c r="AH83" s="1"/>
  <c r="BJ118" l="1"/>
  <c r="BH91"/>
  <c r="BH20" s="1"/>
  <c r="BH118" s="1"/>
  <c r="BG91"/>
  <c r="BG76"/>
  <c r="BG74"/>
  <c r="BG73"/>
  <c r="BG72"/>
  <c r="BG71"/>
  <c r="BG70"/>
  <c r="BG63"/>
  <c r="BG53"/>
  <c r="BG52"/>
  <c r="BG50"/>
  <c r="BG43"/>
  <c r="BG42"/>
  <c r="BG41"/>
  <c r="BG40"/>
  <c r="BG38"/>
  <c r="BK36"/>
  <c r="BI35"/>
  <c r="BG32"/>
  <c r="BG30"/>
  <c r="BG29"/>
  <c r="BG28"/>
  <c r="BG27"/>
  <c r="BG26"/>
  <c r="BG25"/>
  <c r="BK22"/>
  <c r="AZ118"/>
  <c r="BE118"/>
  <c r="BF22"/>
  <c r="BA22"/>
  <c r="BD36"/>
  <c r="BD35" s="1"/>
  <c r="BF36"/>
  <c r="BF35" s="1"/>
  <c r="AY36"/>
  <c r="AY35" s="1"/>
  <c r="AY21" s="1"/>
  <c r="AY20" s="1"/>
  <c r="AY118" s="1"/>
  <c r="BA36"/>
  <c r="BA35" s="1"/>
  <c r="BB29"/>
  <c r="AW29"/>
  <c r="BC91"/>
  <c r="BC20" s="1"/>
  <c r="BC118" s="1"/>
  <c r="AX91"/>
  <c r="AX20" s="1"/>
  <c r="AX118" s="1"/>
  <c r="AU118"/>
  <c r="BB91"/>
  <c r="AW91"/>
  <c r="BB74"/>
  <c r="AW74"/>
  <c r="BB73"/>
  <c r="AW73"/>
  <c r="BB71"/>
  <c r="AW71"/>
  <c r="BB70"/>
  <c r="AW70"/>
  <c r="BB63"/>
  <c r="AW63"/>
  <c r="AW53"/>
  <c r="BB53"/>
  <c r="BB52"/>
  <c r="AW52"/>
  <c r="BB50"/>
  <c r="AW50"/>
  <c r="BB43"/>
  <c r="AW43"/>
  <c r="BB42"/>
  <c r="AW40"/>
  <c r="BB40"/>
  <c r="BB38"/>
  <c r="AW38"/>
  <c r="BB32"/>
  <c r="AW32"/>
  <c r="AW30"/>
  <c r="BB30"/>
  <c r="AW27"/>
  <c r="BB27"/>
  <c r="AW25"/>
  <c r="BB25"/>
  <c r="BA21" l="1"/>
  <c r="BA20" s="1"/>
  <c r="BA118" s="1"/>
  <c r="BK35"/>
  <c r="BK21" s="1"/>
  <c r="BG36"/>
  <c r="BG48"/>
  <c r="AW48"/>
  <c r="BB48"/>
  <c r="BB36"/>
  <c r="BB35" s="1"/>
  <c r="AW36"/>
  <c r="AW35" s="1"/>
  <c r="AW22"/>
  <c r="BB22"/>
  <c r="BB21" s="1"/>
  <c r="BF21"/>
  <c r="BD21"/>
  <c r="BD20" s="1"/>
  <c r="BD118" s="1"/>
  <c r="BG35"/>
  <c r="BI21"/>
  <c r="BI20" s="1"/>
  <c r="BI118" s="1"/>
  <c r="BG22"/>
  <c r="AT35"/>
  <c r="AV35"/>
  <c r="AT48"/>
  <c r="AS48"/>
  <c r="AN118"/>
  <c r="AO118"/>
  <c r="AS91"/>
  <c r="AR96"/>
  <c r="AR91" s="1"/>
  <c r="AR76"/>
  <c r="AR74"/>
  <c r="AR73"/>
  <c r="AR72"/>
  <c r="AR71"/>
  <c r="AR63"/>
  <c r="AR53"/>
  <c r="AR52"/>
  <c r="AR50"/>
  <c r="AR43"/>
  <c r="BK20" l="1"/>
  <c r="BK118" s="1"/>
  <c r="BF20"/>
  <c r="BF118" s="1"/>
  <c r="BB20"/>
  <c r="BB118" s="1"/>
  <c r="AR48"/>
  <c r="AW21"/>
  <c r="AW20" s="1"/>
  <c r="AS20"/>
  <c r="AS118" s="1"/>
  <c r="AT20"/>
  <c r="AT118" s="1"/>
  <c r="BG21"/>
  <c r="BG20" s="1"/>
  <c r="AV20"/>
  <c r="AV118" s="1"/>
  <c r="AR41"/>
  <c r="AR38"/>
  <c r="AR36" s="1"/>
  <c r="AR30"/>
  <c r="AR29"/>
  <c r="AR28"/>
  <c r="AR27"/>
  <c r="AR26"/>
  <c r="AR25"/>
  <c r="AK21"/>
  <c r="AP22"/>
  <c r="AQ22"/>
  <c r="BG118" l="1"/>
  <c r="AW118"/>
  <c r="AR35"/>
  <c r="AL36"/>
  <c r="AL35" s="1"/>
  <c r="AM36"/>
  <c r="AP36"/>
  <c r="AP35" s="1"/>
  <c r="AP21" s="1"/>
  <c r="AP20" s="1"/>
  <c r="AQ36"/>
  <c r="AQ35" s="1"/>
  <c r="AQ21" s="1"/>
  <c r="AJ92"/>
  <c r="AJ91" s="1"/>
  <c r="AK92"/>
  <c r="AK91" s="1"/>
  <c r="AH29"/>
  <c r="AI29"/>
  <c r="AH50"/>
  <c r="AI50"/>
  <c r="AH91"/>
  <c r="AI91"/>
  <c r="AH74"/>
  <c r="AI74"/>
  <c r="AH76"/>
  <c r="AI76"/>
  <c r="AH73"/>
  <c r="AI73"/>
  <c r="AH72"/>
  <c r="AI72"/>
  <c r="AH63"/>
  <c r="AI63"/>
  <c r="AH53"/>
  <c r="AI53"/>
  <c r="AH52"/>
  <c r="AI52"/>
  <c r="AH48" l="1"/>
  <c r="AI48"/>
  <c r="AM20"/>
  <c r="AM118" s="1"/>
  <c r="AL20"/>
  <c r="AL118" s="1"/>
  <c r="AK20"/>
  <c r="AK118" s="1"/>
  <c r="AJ20"/>
  <c r="AJ118" s="1"/>
  <c r="AR20"/>
  <c r="AR118" s="1"/>
  <c r="AQ20"/>
  <c r="AQ118" s="1"/>
  <c r="AP118"/>
  <c r="AH41"/>
  <c r="AI41"/>
  <c r="AI38"/>
  <c r="AH38"/>
  <c r="AI30"/>
  <c r="AH30"/>
  <c r="AI25"/>
  <c r="AH25"/>
  <c r="AI22" l="1"/>
  <c r="AH36"/>
  <c r="AH35" s="1"/>
  <c r="AI36"/>
  <c r="AI35" s="1"/>
  <c r="AI21" l="1"/>
  <c r="AI20" s="1"/>
  <c r="AI118" s="1"/>
  <c r="AH21"/>
  <c r="AH20" l="1"/>
  <c r="AH118" s="1"/>
</calcChain>
</file>

<file path=xl/sharedStrings.xml><?xml version="1.0" encoding="utf-8"?>
<sst xmlns="http://schemas.openxmlformats.org/spreadsheetml/2006/main" count="1088" uniqueCount="254">
  <si>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</si>
  <si>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</si>
  <si>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в том числе:</t>
  </si>
  <si>
    <t>…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</si>
  <si>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</si>
  <si>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</si>
  <si>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</si>
  <si>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</si>
  <si>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</si>
  <si>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</si>
  <si>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Итого расходных обязательств муниципальных образований</t>
  </si>
  <si>
    <t>Группа полномочий</t>
  </si>
  <si>
    <t xml:space="preserve">Код расхода по БК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</si>
  <si>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</si>
  <si>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</si>
  <si>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</si>
  <si>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</si>
  <si>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Наименование полномочия, 
расходного обязательства</t>
  </si>
  <si>
    <t>Код строки</t>
  </si>
  <si>
    <t>2</t>
  </si>
  <si>
    <t>х</t>
  </si>
  <si>
    <t>СВОД  РЕЕСТРОВ  РАСХОДНЫХ  ОБЯЗАТЕЛЬСТВ   МУНИЦИПАЛЬНЫХ  ОБРАЗОВАНИЙ,
ВХОДЯЩИХ  В  СОСТАВ  СУБЪЕКТА  РОССИЙСКОЙ  ФЕДЕРАЦИИ</t>
  </si>
  <si>
    <t>5.4.1. за счет субвенций, предоставленных из федерального бюджета или бюджета субъекта Российской Федерации, всего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</si>
  <si>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района, всего</t>
  </si>
  <si>
    <t>5.1.1.по перечню, предусмотренному ч.3, ст. 14 Федерального закона от 06.10.2003 № 131-ФЗ "Об общих принципах организации местного самоуправления в Российской Федерации", всего</t>
  </si>
  <si>
    <t xml:space="preserve"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06.10.2003 № 131-ФЗ "Об общих принципах организации местного самоуправления в Российской Федерации", всего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</si>
  <si>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ч. 1 ст. 17 Федерального закона от 06.10.2003 № 131-ФЗ "Об общих принципах организации местного самоуправления в Российской Федерации", всего</t>
  </si>
  <si>
    <t>Российской Федерации</t>
  </si>
  <si>
    <t xml:space="preserve">субъекта Российской Федерации </t>
  </si>
  <si>
    <t xml:space="preserve">в том числе государственные программы Российской Федерации 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</si>
  <si>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</si>
  <si>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</si>
  <si>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</si>
  <si>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</si>
  <si>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</si>
  <si>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</si>
  <si>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</si>
  <si>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</si>
  <si>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подраздел</t>
  </si>
  <si>
    <t xml:space="preserve">плановый период
</t>
  </si>
  <si>
    <t xml:space="preserve">  Правовое основание финансового обеспечения расходного полномочия муниципального образования</t>
  </si>
  <si>
    <t>Администрация Новокривошеинского сельского поселения</t>
  </si>
  <si>
    <t>Федеральный закон от 06.10.2003 № 131-ФЗ "Об общих принципах организации местного самоуправления в РФ"</t>
  </si>
  <si>
    <t>06.10.2013 не установлен</t>
  </si>
  <si>
    <t>0113</t>
  </si>
  <si>
    <t>ст.14 п.1 пп.14</t>
  </si>
  <si>
    <t>ст.14 п.1.  пп 4</t>
  </si>
  <si>
    <t>ст.14 п.1.  пп 5</t>
  </si>
  <si>
    <t>0502</t>
  </si>
  <si>
    <t>0409</t>
  </si>
  <si>
    <t>0203</t>
  </si>
  <si>
    <t>Постановление Главы Новокривошеинского сельского поселения от 13.01.2012 № 4а "об утверждении Положения "Об организации и осуществлении первичного воинского учета на территории Новокривошеинского сельского поселения"</t>
  </si>
  <si>
    <t>п.1-2</t>
  </si>
  <si>
    <t>13.01.2012 не установлен</t>
  </si>
  <si>
    <t>п.1</t>
  </si>
  <si>
    <t>01.012015 не установлен</t>
  </si>
  <si>
    <t>ст.34 п. 9</t>
  </si>
  <si>
    <t>0102</t>
  </si>
  <si>
    <t>01.06.2013 не установлен</t>
  </si>
  <si>
    <t>0104</t>
  </si>
  <si>
    <t>0111</t>
  </si>
  <si>
    <t>Постановление Главы Новокривошеинского сельского поселения от 13.05.2009 № 27 "Об утверждении Порядка использования бюджетных ассигнований резервного фонда финансирования непредвиденных расходов Администрациии Новокривошеинского сельского поселения"</t>
  </si>
  <si>
    <t>13.05.2009 не установлен</t>
  </si>
  <si>
    <t>Решение Совета Новокривошеинского сельского поселения от 15.12.2005 № 21 "Об утверждении Положения о порядке материально-технического и организационного обеспечения деятельности Новокривошеинского сельского поселения"</t>
  </si>
  <si>
    <t>Решение Совета Новокривошеинского сельского поселения от 29.05.2013 № 37 "О размере и порядке оплаты труда муниципальных служащих в муниципальном образовании Новокривошеинского сельского поселения"(в редакции Решения Совета Новокривошеинского сельского поселения от 28.06.2013 № 43)</t>
  </si>
  <si>
    <t>Постановление Администрации Новокривошеинского сельского поселения от 23.11.2012 № 98 "О порядке исчисления должностных окладов в органах местного самоуправления Новокривошеинского сельского поселения"</t>
  </si>
  <si>
    <t>Постановление Главы Новокривошеинского сельского поселения от 31.05.2010 № 39 "Об утверждении Положения об оплате труда работников исполняющих обязанности по техническому обеспечению деятельности  органов местного самоуправления Новокривошеинского сельского поселения также рабочих"</t>
  </si>
  <si>
    <t>01.01.2006 не установлен</t>
  </si>
  <si>
    <t>01.11.2012 не установлен</t>
  </si>
  <si>
    <t>01.06.2010 не установлен</t>
  </si>
  <si>
    <t>ст.1</t>
  </si>
  <si>
    <t>12.06.2002 не установлен</t>
  </si>
  <si>
    <t>Федеральный закон от 12.06.2002г. № 67 ФЗ "Об основных гарантиях избирательных прав и права на участие в референдуме граждан  РФ"</t>
  </si>
  <si>
    <t>ст.11</t>
  </si>
  <si>
    <t>Приказ Минсельхоза России от 11.10.2010г. № 345 "Об утверждении формы и порядка ведения похозяйственных книг органами местного самоуправления поселений и органами местного самоуправления городских округов"</t>
  </si>
  <si>
    <t>11.10.2010 не установлен</t>
  </si>
  <si>
    <t>Распоряжение Главы Новокривошеинского сельского поселения от 22.09.2008 № 56-р "О возложении обязанности по выдаче справок"</t>
  </si>
  <si>
    <t>22.09.2008 не установлен</t>
  </si>
  <si>
    <t>ст.47</t>
  </si>
  <si>
    <t>Решение Совета Новокривошеинского сельского поселения от 28.12.2005 № 26 " Об утверждении положения о муниципальных правовых актов"</t>
  </si>
  <si>
    <t>гл.3 п.14 пп.6</t>
  </si>
  <si>
    <t>п.1-3</t>
  </si>
  <si>
    <t>28.03.2011 не установлен</t>
  </si>
  <si>
    <t>1003</t>
  </si>
  <si>
    <t>ст.14 п.1    пп 12</t>
  </si>
  <si>
    <t>0801</t>
  </si>
  <si>
    <t>ст.14 п.1 пп23</t>
  </si>
  <si>
    <t>Решение Совета Новокривошеинского сельского поселения от 03.08.2006 № 56 "Об обеспечении первичных мер пожарной безопасности в границах муниципального образования Новокривошеинское сельское поселение"</t>
  </si>
  <si>
    <t>03.08.2006 не установлен</t>
  </si>
  <si>
    <t>ст.14 п.1.  пп 22</t>
  </si>
  <si>
    <t>0503</t>
  </si>
  <si>
    <t>Решение Совета Новокривошеинского сельского поселения от 18.11.2008 № 50 "Об утверждении Положения об организации ритуальных услуг и содержание мест захоронения на территории муниципального  образования Новокривошеинского сельского поселения"</t>
  </si>
  <si>
    <t>18.11.2008  не установлен</t>
  </si>
  <si>
    <t>ст.14 п.1.  пп 8</t>
  </si>
  <si>
    <t>Постановление Администрации Новокривошеинского сельского поселения от 14.05.2009 № 28 "Об утверждении Порядка использования бюджетных ассигнований резервного фонда Администрации Новокривошеинского сельского поселения по ликвидации последствий и других чрезвычайных ситуаций"</t>
  </si>
  <si>
    <t>14.05.2009 не установлен</t>
  </si>
  <si>
    <t>ст.14 п.1.  пп 6</t>
  </si>
  <si>
    <t>Постановление Администрации Новокривошеинского сельского поселения от 12.08.2014 № 59 "О формировании фонда капитального ремонта на счете регионального оператора"</t>
  </si>
  <si>
    <t>12.08.2014 не установлен</t>
  </si>
  <si>
    <t>0501</t>
  </si>
  <si>
    <t>Решение Совета Новокривошеинского сельского поселения от 10.04.2013 № 33 "Об утверждении Положения "О муниципальном дорожном фонде муниципального  образования Новокривошеинское сельское поселение"</t>
  </si>
  <si>
    <t>01.01.2014 не установлен</t>
  </si>
  <si>
    <t>Приказ от 06.05.2011 № 204 "О разработке программ комплексного развития систем коммунальной инфраструктуры муниципальных образований"</t>
  </si>
  <si>
    <t>2016-2017</t>
  </si>
  <si>
    <t>Решение Совета Новокривошеинского сельского поселения от 02.04.2015 № 127 "Об утверждении муниципальной программы "Развития коммунальной и коммуникационной инфраструктуры в Новокривошеинском сельском поселении Кривошеинского района "</t>
  </si>
  <si>
    <t>2015-2020</t>
  </si>
  <si>
    <t>ст.14 п.1 пп.19</t>
  </si>
  <si>
    <t>Приказ Министерства Регионального развития Российской Федерации от 27.12.2011г. № 613 " Об утверждении Методических рекомендаций по разработке норм и правил по благоустройству территорий муниципальный образований"</t>
  </si>
  <si>
    <t>27.12.2011 не установлен</t>
  </si>
  <si>
    <t>Решение Совета Новокривошеинского сельского поселения от 03.08.2006 № 54 "Об утверждении Положения "Развитие массовой физической культуры и спорта"</t>
  </si>
  <si>
    <t>04.08.2006 не установлен</t>
  </si>
  <si>
    <t>0412</t>
  </si>
  <si>
    <t>Решение Совета Новокривошеинского сельского поселения от 28.12.2005 № 27 "Об утверждении Положения о порядке распоряжения и управления имуществом находящимся в муниципальной собственности"</t>
  </si>
  <si>
    <t>ст.14 п.1.  пп 25</t>
  </si>
  <si>
    <t>Нормативные правовые акты муниципального образования</t>
  </si>
  <si>
    <t>Распоряжение Главы Администрации (Губернатора) Томской области от 22.12.2005 № 781-р "О методических рекомендациях по расчету на финансирование органов местного самоуправления"</t>
  </si>
  <si>
    <t>Закон Томской области от 14.02.2005г. № 29-ОЗ "О муниципальных выборах в Томской области"</t>
  </si>
  <si>
    <t>14.02.2005 не установлен</t>
  </si>
  <si>
    <t>Закон Томской области от 27.04.2000 № 516 "О порядке опубликования и вступления в силу законов и иных нормативных правовых актов Томской области"</t>
  </si>
  <si>
    <t>ст.6 п3</t>
  </si>
  <si>
    <t>12.05.2000 не установлен</t>
  </si>
  <si>
    <t>Закон Томской области от 13.12.2006г.№ 314 -ОЗ "О предоставлении субвенций местным бюджетам на организацию физкультурно-оздоровительной  работы с населением по месту жительства"</t>
  </si>
  <si>
    <t>01.01.2007 не установлено</t>
  </si>
  <si>
    <t>Постановление Администрации Томской области от 13.01.2010 № 3а "Об утверждении Положения о системе оплаты труда работников областных государственных учреждений, находящихся в ведении Департамента по молодежной политике, физической культуре и спорту Томской области, и о внесении изменений в постановление Администрации Томской области  от 27.04.2009 № 80а"</t>
  </si>
  <si>
    <t>01.01.2010 не установлен</t>
  </si>
  <si>
    <t>Закон Томской области №61-ОЗ 15.08.2002 "Об основах благоустройства территорий городов и других населенных пунктов Томской области"</t>
  </si>
  <si>
    <t>ст4 п 4</t>
  </si>
  <si>
    <t>14.09.2002 не установлено</t>
  </si>
  <si>
    <t>Постановление Администрации Томской области от 08.09.2011                  № 269а  О внесении изменений в постановление Администрации Томской области от 17.08.2010 № 162а"Об утверждении долгосрочной целевой программы "Энергосбережение и повышение энергетической эффективности на территории Томской области на 2010-2020 годы и на перспективу до 2020 года"</t>
  </si>
  <si>
    <t>2010-2020</t>
  </si>
  <si>
    <t>Закон Томской области от 12.10.2006г.№ 239 -ОЗ"О предоставлении местным бюджетам субвенций на содержание, реконструкции, ремонт и строительство автомобильных дорог общего пользования мостов и иных транспортных инженерных сооружений и благоустройство территорий поселений"</t>
  </si>
  <si>
    <t>01.01.2007 не установлен</t>
  </si>
  <si>
    <t>Закон Томской области от 15.03.2006 № 52-ОЗ "Об утверждении областной целевой программы "Строительство жилья социального назначения, ликвидация ветхого аварийного жилого фонда в Томской области 2006-2010 г с прогнозом до 2020г."</t>
  </si>
  <si>
    <t>30.03.2006   - 31.12.2020</t>
  </si>
  <si>
    <t xml:space="preserve">   Постановление от 06.04.2002г № 142 "Об утверждении порядка расходования средств резервного фонда Администрации области по ликвидации чрезвычайных ситуаций и последственных стихийных бедствий</t>
  </si>
  <si>
    <t>п.4 и 5</t>
  </si>
  <si>
    <t>06.04.2006 не установлено</t>
  </si>
  <si>
    <t xml:space="preserve">Закон Томской области от 12.01.2005 года № 6-ОЗ "О погребении и похоронном деле в Томской области"                                                           </t>
  </si>
  <si>
    <t>ст 5 п1</t>
  </si>
  <si>
    <t xml:space="preserve"> 01.01.2005г. не установлено</t>
  </si>
  <si>
    <t>Распоряжение Главы Администрации (Губернатор) Томской области от 22.05.2006 № 256-р" О Методических рекомендациях по организации ритуальных услуг и содержанию мест захоронений на территории муниципальных образований Томской области"</t>
  </si>
  <si>
    <t xml:space="preserve"> п.2</t>
  </si>
  <si>
    <t>22.05.2006  не установлен</t>
  </si>
  <si>
    <t>Закон Томской области №150-ОЗ от 04.08.2011 года "О добровольной пожарной охране в Томской области"</t>
  </si>
  <si>
    <t>гл.2 ст.5</t>
  </si>
  <si>
    <t>15.08.2011 не установлен</t>
  </si>
  <si>
    <t>Закон Томской Области от 08.11.2006 № 259-ОЗ "О наделении органов местного самоуправления муниципальных районов отдельными государственными полномочиями по расчету  и предоставлению субвенции на осуществление полномочий по первичному воинскому учету на территориях, где отсутствуют военные коммисариаты"</t>
  </si>
  <si>
    <t>ст 1-8 п.1</t>
  </si>
  <si>
    <t xml:space="preserve"> 01.07.2006 не установлен</t>
  </si>
  <si>
    <t>Закон Томской области от 13.06.2007 № 112-ОЗ "О государственной политике в сфере культуры и искуства на территории Томской области"</t>
  </si>
  <si>
    <t>24.06.2007 не установлен</t>
  </si>
  <si>
    <t>Постановление Правительства РФ от 03.02.2014г. № 71 "Об утверждении Правил направления органами государственной власти и органами местного самоуправления документов, необходимых для внесения сведений в государсчтвенный кадастр недвижимости, в федеральный орган исполнительной власти, уполномоченный в области государственной регистрации прав на недвижимое имущество и сделок с ним, кадастрового учета и ведения государственного кадастра недвижимости, а также требований к формату таких документов в электронной форме"</t>
  </si>
  <si>
    <t>03.02.2014 не установлен</t>
  </si>
  <si>
    <t>Закон Томской области от 13.04.2004 № 53-ОЗ "О порядке управления и распоряжения государственным имуществом Томской области"</t>
  </si>
  <si>
    <t>13.04.2004 не установлен</t>
  </si>
  <si>
    <t>Решение Совета Новокривошеинского сельского поселения от 28.03.2011№ 160 " Об обеспечении доступа к информации о деятельности органов местного самоуправления Новокривошеинского сельского поселения"</t>
  </si>
  <si>
    <t xml:space="preserve">ст.14 п.3  </t>
  </si>
  <si>
    <t>ст.34 п.9.</t>
  </si>
  <si>
    <t>Распоряжение Главы Администрации (Губернатора) Томской области от 22.12.2005 № 781-р  "О методических рекомендациях по расчету на финансирование органов местного самоуправления"</t>
  </si>
  <si>
    <t xml:space="preserve">Объем средств на исполнение расходного обязательства муниципального образования </t>
  </si>
  <si>
    <t>Всего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</si>
  <si>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</si>
  <si>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</si>
  <si>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</si>
  <si>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</si>
  <si>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утверж-денные бюджетные назначения</t>
  </si>
  <si>
    <t>исполнено</t>
  </si>
  <si>
    <t>в т.ч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</si>
  <si>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</si>
  <si>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</si>
  <si>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</si>
  <si>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</si>
  <si>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</si>
  <si>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</si>
  <si>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</si>
  <si>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</si>
  <si>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</si>
  <si>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</si>
  <si>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в т.ч. за счет целевых средств федерального бюджета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</si>
  <si>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</si>
  <si>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</si>
  <si>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</si>
  <si>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</si>
  <si>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</si>
  <si>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</si>
  <si>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</si>
  <si>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</si>
  <si>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</si>
  <si>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</si>
  <si>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</si>
  <si>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</si>
  <si>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</si>
  <si>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5.6.1. по предоставлению субсидий, в бюджет субъекта Российской Федерации, всего</t>
  </si>
  <si>
    <t>5.6.2. по предоставлению иных межбюджетных трансфертов, всего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</si>
  <si>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</si>
  <si>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5.6.2.2. в иных случаях, не связанных с заключением соглашений, предусмотренных в подпункте 5.6.2.1, всего</t>
  </si>
  <si>
    <t>5.7 Условно утвержденные расходы на первый и второй годы планового периода в соответствии с решением о местном бюджете</t>
  </si>
  <si>
    <t>Итого расходных обязательств муниципальных образований,без учета внутренних оборотов</t>
  </si>
  <si>
    <t>5.1.1.3 владение, пользование и распоряжение имуществом, находящимся в муниципальной собственности сельского поселения</t>
  </si>
  <si>
    <t>5.1.1.4 обеспечение первичных мер пожарной безопасности в границах населенных пунктов сельского поселения</t>
  </si>
  <si>
    <t>5.1.1.7 обеспечение условий для развития на территории сельского поселения физической культуры, школьного спорта и массового спорта</t>
  </si>
  <si>
    <t>5.1.1.10 утверждение правил благоустройства территории сельского поселения, осуществление котроля за их соблюдением</t>
  </si>
  <si>
    <t>5.1.2.3 дорожная деятельность в отношении автомобильных дорог местного значения в границах населенных пунктов  сельского поселения и обеспечение безопасности дорожного движения на них,включая создание и обеспечение функционированимя парковок (парковочных мест), осуществление муниципального контроля за сохранностью автомобильных дорог местного значения  в границах населенных пунктов сельского поселения, 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</si>
  <si>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5.1.2.4 обеспечение проживающих в 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</si>
  <si>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5.1.2.12 участие в предупреждении и ликвидации последствий чрезвычайных ситуаций на территории сельского поселекния</t>
  </si>
  <si>
    <t>5.1.2.19 организхация ритуальных услуг и содержание мест захоронения</t>
  </si>
  <si>
    <t>5.2.1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</si>
  <si>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5.2.2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</si>
  <si>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5.2.11 полномочиями по организации теплоснабжения, предусмотренными Федеральным законом от 27 июля 2010 г. № 190-ФЗ "О теплоснабжении"</t>
  </si>
  <si>
    <t>5.2.12 полномочиями по организации водоснабжения и водоотведения,, предусмотренными Федеральным законом от 7 декабря 2011г. № 416-ФЗ "О водоснабжении и водоотведении"</t>
  </si>
  <si>
    <t>5.2.13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</si>
  <si>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5.2.14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</si>
  <si>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5.2.17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</si>
  <si>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5.2.19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службы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</si>
  <si>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</si>
  <si>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5.4.1.3 на осуществление воинского учета на территориях, на которых отсутствуют структурные подразделения военных комиссариатов</t>
  </si>
  <si>
    <t>5.4.3. за счет собственных доходов и источников финансирования дефицита бюджета сельского поселения, всего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</si>
  <si>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01.06.2013 не установлен</t>
  </si>
  <si>
    <t>Решение Совета Новокривошеинского сельского поселения от 29.05.2013 № 40  "Об утверждении Положения "Об оплате труда лиц замещающих муниципальные должности в муниципальном образовании Новокривошеинского сельскогопоселения (в редакции Решения Совета Новокривошеинского сельского поселения от 28.06.2013 № 44)</t>
  </si>
  <si>
    <t>5.1.1.5 создание условий для обеспечения жителей сельского поселения услугами связи, общественного питания, торговли и бытового обслуживания</t>
  </si>
  <si>
    <t>0410</t>
  </si>
  <si>
    <t>5.1.1.6 создание условий для организации досуга и обеспечения жителей сельского поселения услугами организаций культуры</t>
  </si>
  <si>
    <t xml:space="preserve"> Глава Новокривошеинского сельского поселения ______________________А.О.Саяпин</t>
  </si>
  <si>
    <t>5.3.2.2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реализованных свое право на улучшение жилищных условий за счет средств федерального и областного бюджетов в 2009 и последующих годах, из числа:участников и инвалидов Великой Отечественной войны 1941-1945 годов: труженников тыла военных лет; лиц ,награжденных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</si>
  <si>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22.05.2018 не установлен</t>
  </si>
  <si>
    <t>Решение Совета Новокривошеинского сельского поселения от 22.05.2018 № 43 "Об утверждении " Норм и правил благоустройства территории муниципального образования Новокривошеинского сельского поселения Кривошеинского района Томской области "</t>
  </si>
  <si>
    <t>2023г.</t>
  </si>
  <si>
    <t>5.2.24 формирование и использование резервных фондов администраций муниципальных образований для финансирования непредвиденных расходов</t>
  </si>
  <si>
    <t>на 1 мая 2021г.</t>
  </si>
  <si>
    <t>Главный бухгалтер ___________________Т.А.Дубанос</t>
  </si>
  <si>
    <t>отчетный
2020г.</t>
  </si>
  <si>
    <t>текущий
2021г.</t>
  </si>
  <si>
    <t>очередной
2022г.</t>
  </si>
  <si>
    <t>2024г.</t>
  </si>
  <si>
    <t>20 24г.</t>
  </si>
  <si>
    <t>отчетный   20 20г.</t>
  </si>
  <si>
    <t>текущий     2021г.</t>
  </si>
  <si>
    <t>очередной 2022г.</t>
  </si>
  <si>
    <t>отчетный   2020г.</t>
  </si>
  <si>
    <t>0310</t>
  </si>
  <si>
    <t>Решение Совета Новокривошеинского сельского поселения от 25.12.2020 № 168 "О передаче полномочий и осуществление функций по организации досуга и обеспечения жителей Новокривошеинского сельского поселения услугами организации культуры муниципальному образованию Кривошеинский район"</t>
  </si>
  <si>
    <t>01.01.2020-31.12-2020</t>
  </si>
  <si>
    <t>Постановление Администрации Новокривошеинского сельского поселения от 09.01.2020 № 2 "Об утверждении штатной численности, штатного расписания  инструктора по спорту Администрации Новокривошеинского сельского поселения на 2020 год"</t>
  </si>
  <si>
    <t>01.01.2020-31.12.2020</t>
  </si>
  <si>
    <t>Постановление Администрации Новокривошеинского сельского поселения от 09.01.2020 № 4 "Об утверждении лимитов потребления ГСМ, газа, тепловой и электрической энергии для муниципального образования Новокривошеинского сельского поселения на 2020 год"</t>
  </si>
  <si>
    <t>Постановление Администрации Новокривошеинского сельского поселения от 09.01.2020 № 1 "Об утверждении штатного расписания Администрации Новокривошеинского сельского поселения на 2020 год"</t>
  </si>
  <si>
    <t>Решение Совета Новокривошеинского сельского поселения от 14.06.2019 № 111 "Об утверждении Устава Новокривошеинского сельского поселения"</t>
  </si>
  <si>
    <t>25.06.2019 не установлен</t>
  </si>
  <si>
    <t>Решение Совета Новокривошеинского сельского поселения от 12.11.2020 № 160 "Об утверждении Положения о гарантиях и компенсациях за счет средств местного бюжета для лиц проживающих в местностях приравненных к районам Крайнего Севера"</t>
  </si>
  <si>
    <t>12.11.2020 не установлен</t>
  </si>
  <si>
    <t>Постановление Администрации Новокривошеинского сельского поселения от 27.04.2021 № 39 "О проведении комплекса весенне-летних работ по санитарной очистке и благоустройству населенных пунктов Новокривошеинского сельского поселения на 2021 году"</t>
  </si>
  <si>
    <t>Постановление Главы Новокривошеинского сельского поселения от 09.01.2020 № 3 "об утверждении штатной численности штатного расписания работников Администрации Новокривошеинского сельскогопоселения осуществляющих полномочия по первичному воинскому учету на территориях, где отсутствуют военные комиссариаты на 2020 год"</t>
  </si>
  <si>
    <t>Постановление Главы Новокривошеинского сельского поселения от 29.12.2014 № 106 "об утверждении Положения о системе оплаты труда инспектора по воинскому учету муниципального образования Новокривошеинского сельского поселения"</t>
  </si>
  <si>
    <t>27.04.2021-30.06.2021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</si>
</sst>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</font>
    <font>
      <b/>
      <sz val="11"/>
      <color theme="1"/>
      <name val="Times New Roman Cyr"/>
      <charset val="204"/>
    </font>
    <font>
      <sz val="11"/>
      <name val="Times New Roman Cyr"/>
      <family val="1"/>
      <charset val="204"/>
    </font>
    <font>
      <sz val="16"/>
      <color theme="1"/>
      <name val="Times New Roman Cyr"/>
      <charset val="204"/>
    </font>
    <font>
      <sz val="16"/>
      <color theme="1"/>
      <name val="Times New Roman Cyr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/>
    <xf numFmtId="0" fontId="2" fillId="2" borderId="10" xfId="0" applyFont="1" applyFill="1" applyBorder="1" applyAlignment="1">
      <alignment horizontal="justify" wrapText="1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justify" wrapText="1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wrapText="1"/>
    </xf>
    <xf numFmtId="0" fontId="2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justify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justify" vertical="center"/>
    </xf>
    <xf numFmtId="0" fontId="9" fillId="0" borderId="15" xfId="0" applyNumberFormat="1" applyFont="1" applyFill="1" applyBorder="1" applyAlignment="1">
      <alignment horizontal="justify" vertical="center"/>
    </xf>
    <xf numFmtId="0" fontId="9" fillId="0" borderId="10" xfId="0" applyFont="1" applyBorder="1" applyAlignment="1">
      <alignment vertical="distributed"/>
    </xf>
    <xf numFmtId="0" fontId="9" fillId="0" borderId="10" xfId="0" applyFont="1" applyFill="1" applyBorder="1" applyAlignment="1">
      <alignment horizontal="justify" vertical="center"/>
    </xf>
    <xf numFmtId="0" fontId="9" fillId="0" borderId="26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distributed"/>
    </xf>
    <xf numFmtId="0" fontId="2" fillId="0" borderId="4" xfId="0" applyFont="1" applyFill="1" applyBorder="1"/>
    <xf numFmtId="0" fontId="2" fillId="0" borderId="13" xfId="0" applyFont="1" applyFill="1" applyBorder="1"/>
    <xf numFmtId="0" fontId="2" fillId="0" borderId="15" xfId="0" applyFont="1" applyFill="1" applyBorder="1" applyAlignment="1">
      <alignment horizontal="justify"/>
    </xf>
    <xf numFmtId="0" fontId="9" fillId="0" borderId="15" xfId="0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vertical="center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/>
    <xf numFmtId="49" fontId="2" fillId="0" borderId="13" xfId="0" applyNumberFormat="1" applyFont="1" applyFill="1" applyBorder="1"/>
    <xf numFmtId="49" fontId="2" fillId="0" borderId="15" xfId="0" applyNumberFormat="1" applyFont="1" applyFill="1" applyBorder="1"/>
    <xf numFmtId="49" fontId="2" fillId="0" borderId="13" xfId="0" applyNumberFormat="1" applyFont="1" applyFill="1" applyBorder="1" applyAlignment="1">
      <alignment horizontal="center"/>
    </xf>
    <xf numFmtId="0" fontId="2" fillId="0" borderId="8" xfId="0" applyFont="1" applyFill="1" applyBorder="1"/>
    <xf numFmtId="49" fontId="2" fillId="0" borderId="13" xfId="0" applyNumberFormat="1" applyFont="1" applyFill="1" applyBorder="1" applyAlignment="1"/>
    <xf numFmtId="49" fontId="2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10" fillId="0" borderId="42" xfId="0" applyNumberFormat="1" applyFont="1" applyFill="1" applyBorder="1" applyAlignment="1" applyProtection="1">
      <alignment vertical="center" wrapText="1" shrinkToFit="1"/>
      <protection locked="0"/>
    </xf>
    <xf numFmtId="0" fontId="10" fillId="0" borderId="41" xfId="0" applyNumberFormat="1" applyFont="1" applyFill="1" applyBorder="1" applyAlignment="1" applyProtection="1">
      <alignment vertical="center" wrapText="1" shrinkToFit="1"/>
      <protection locked="0"/>
    </xf>
    <xf numFmtId="0" fontId="10" fillId="0" borderId="43" xfId="0" applyNumberFormat="1" applyFont="1" applyFill="1" applyBorder="1" applyAlignment="1" applyProtection="1">
      <alignment vertical="center" wrapText="1" shrinkToFit="1"/>
      <protection locked="0"/>
    </xf>
    <xf numFmtId="0" fontId="10" fillId="0" borderId="44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38" xfId="0" applyNumberFormat="1" applyFont="1" applyFill="1" applyBorder="1" applyAlignment="1" applyProtection="1">
      <alignment vertical="center" wrapText="1" shrinkToFit="1"/>
      <protection locked="0"/>
    </xf>
    <xf numFmtId="0" fontId="10" fillId="0" borderId="39" xfId="0" applyNumberFormat="1" applyFont="1" applyFill="1" applyBorder="1" applyAlignment="1" applyProtection="1">
      <alignment vertical="center" wrapText="1" shrinkToFit="1"/>
      <protection locked="0"/>
    </xf>
    <xf numFmtId="0" fontId="10" fillId="0" borderId="40" xfId="0" applyNumberFormat="1" applyFont="1" applyFill="1" applyBorder="1" applyAlignment="1" applyProtection="1">
      <alignment vertical="center" wrapText="1" shrinkToFit="1"/>
      <protection locked="0"/>
    </xf>
    <xf numFmtId="0" fontId="2" fillId="0" borderId="5" xfId="0" applyFont="1" applyFill="1" applyBorder="1"/>
    <xf numFmtId="0" fontId="2" fillId="0" borderId="13" xfId="0" applyFont="1" applyFill="1" applyBorder="1" applyAlignment="1">
      <alignment horizontal="justify"/>
    </xf>
    <xf numFmtId="0" fontId="10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3" xfId="0" applyNumberFormat="1" applyFont="1" applyFill="1" applyBorder="1" applyAlignment="1" applyProtection="1">
      <alignment vertical="center" wrapText="1" shrinkToFit="1"/>
      <protection locked="0"/>
    </xf>
    <xf numFmtId="0" fontId="2" fillId="0" borderId="13" xfId="0" applyFont="1" applyFill="1" applyBorder="1" applyAlignment="1">
      <alignment vertical="center"/>
    </xf>
    <xf numFmtId="0" fontId="6" fillId="0" borderId="13" xfId="0" applyFont="1" applyFill="1" applyBorder="1" applyAlignment="1"/>
    <xf numFmtId="0" fontId="6" fillId="0" borderId="15" xfId="0" applyFont="1" applyFill="1" applyBorder="1" applyAlignment="1"/>
    <xf numFmtId="0" fontId="10" fillId="0" borderId="29" xfId="0" applyNumberFormat="1" applyFont="1" applyFill="1" applyBorder="1" applyAlignment="1" applyProtection="1">
      <alignment vertical="center" wrapText="1" shrinkToFit="1"/>
      <protection locked="0"/>
    </xf>
    <xf numFmtId="0" fontId="10" fillId="0" borderId="28" xfId="0" applyNumberFormat="1" applyFont="1" applyFill="1" applyBorder="1" applyAlignment="1" applyProtection="1">
      <alignment vertical="center" wrapText="1" shrinkToFit="1"/>
      <protection locked="0"/>
    </xf>
    <xf numFmtId="0" fontId="10" fillId="0" borderId="32" xfId="0" applyNumberFormat="1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/>
    <xf numFmtId="0" fontId="1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justify" vertical="center"/>
    </xf>
    <xf numFmtId="14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justify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1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justify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justify" wrapText="1"/>
    </xf>
    <xf numFmtId="0" fontId="1" fillId="0" borderId="8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justify" wrapText="1"/>
    </xf>
    <xf numFmtId="0" fontId="11" fillId="2" borderId="2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0" fillId="0" borderId="50" xfId="0" applyNumberFormat="1" applyFont="1" applyFill="1" applyBorder="1" applyAlignment="1" applyProtection="1">
      <alignment vertical="center" wrapText="1" shrinkToFit="1"/>
      <protection locked="0"/>
    </xf>
    <xf numFmtId="0" fontId="10" fillId="0" borderId="7" xfId="0" applyNumberFormat="1" applyFont="1" applyFill="1" applyBorder="1" applyAlignment="1" applyProtection="1">
      <alignment vertical="center" wrapText="1" shrinkToFit="1"/>
      <protection locked="0"/>
    </xf>
    <xf numFmtId="164" fontId="2" fillId="0" borderId="15" xfId="0" applyNumberFormat="1" applyFont="1" applyFill="1" applyBorder="1"/>
    <xf numFmtId="164" fontId="2" fillId="0" borderId="12" xfId="0" applyNumberFormat="1" applyFont="1" applyFill="1" applyBorder="1"/>
    <xf numFmtId="0" fontId="2" fillId="0" borderId="8" xfId="0" applyFont="1" applyFill="1" applyBorder="1" applyAlignment="1">
      <alignment horizontal="center" wrapText="1"/>
    </xf>
    <xf numFmtId="0" fontId="10" fillId="0" borderId="35" xfId="0" applyNumberFormat="1" applyFont="1" applyFill="1" applyBorder="1" applyAlignment="1" applyProtection="1">
      <alignment vertical="center" wrapText="1" shrinkToFit="1"/>
      <protection locked="0"/>
    </xf>
    <xf numFmtId="0" fontId="10" fillId="0" borderId="36" xfId="0" applyNumberFormat="1" applyFont="1" applyFill="1" applyBorder="1" applyAlignment="1" applyProtection="1">
      <alignment vertical="center" wrapText="1" shrinkToFit="1"/>
      <protection locked="0"/>
    </xf>
    <xf numFmtId="49" fontId="2" fillId="0" borderId="8" xfId="0" applyNumberFormat="1" applyFont="1" applyFill="1" applyBorder="1"/>
    <xf numFmtId="164" fontId="2" fillId="0" borderId="4" xfId="0" applyNumberFormat="1" applyFont="1" applyFill="1" applyBorder="1"/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/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justify" vertical="center"/>
    </xf>
    <xf numFmtId="0" fontId="9" fillId="3" borderId="10" xfId="0" applyNumberFormat="1" applyFont="1" applyFill="1" applyBorder="1" applyAlignment="1">
      <alignment horizontal="justify" vertical="center"/>
    </xf>
    <xf numFmtId="0" fontId="2" fillId="3" borderId="13" xfId="0" applyFont="1" applyFill="1" applyBorder="1" applyAlignment="1">
      <alignment horizontal="justify" vertic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justify" vertical="center"/>
    </xf>
    <xf numFmtId="49" fontId="2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2" xfId="0" applyFont="1" applyBorder="1" applyAlignment="1">
      <alignment horizontal="justify" vertical="center" wrapText="1"/>
    </xf>
    <xf numFmtId="164" fontId="12" fillId="0" borderId="15" xfId="0" applyNumberFormat="1" applyFont="1" applyFill="1" applyBorder="1"/>
    <xf numFmtId="0" fontId="2" fillId="4" borderId="15" xfId="0" applyFont="1" applyFill="1" applyBorder="1"/>
    <xf numFmtId="0" fontId="2" fillId="5" borderId="15" xfId="0" applyFont="1" applyFill="1" applyBorder="1"/>
    <xf numFmtId="0" fontId="2" fillId="6" borderId="15" xfId="0" applyFont="1" applyFill="1" applyBorder="1"/>
    <xf numFmtId="0" fontId="2" fillId="7" borderId="15" xfId="0" applyFont="1" applyFill="1" applyBorder="1"/>
    <xf numFmtId="0" fontId="2" fillId="8" borderId="15" xfId="0" applyFont="1" applyFill="1" applyBorder="1"/>
    <xf numFmtId="0" fontId="2" fillId="9" borderId="15" xfId="0" applyFont="1" applyFill="1" applyBorder="1"/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/>
    </xf>
    <xf numFmtId="0" fontId="2" fillId="10" borderId="15" xfId="0" applyFont="1" applyFill="1" applyBorder="1"/>
    <xf numFmtId="2" fontId="2" fillId="0" borderId="15" xfId="0" applyNumberFormat="1" applyFont="1" applyFill="1" applyBorder="1"/>
    <xf numFmtId="0" fontId="2" fillId="0" borderId="7" xfId="0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14" fontId="10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3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2" fillId="2" borderId="21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justify" vertical="center"/>
    </xf>
    <xf numFmtId="0" fontId="2" fillId="2" borderId="18" xfId="0" applyFont="1" applyFill="1" applyBorder="1" applyAlignment="1">
      <alignment horizontal="justify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2" fillId="0" borderId="24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10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/>
    </xf>
    <xf numFmtId="164" fontId="2" fillId="0" borderId="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vertical="distributed"/>
    </xf>
    <xf numFmtId="0" fontId="9" fillId="0" borderId="13" xfId="0" applyNumberFormat="1" applyFont="1" applyFill="1" applyBorder="1" applyAlignment="1">
      <alignment vertical="distributed"/>
    </xf>
    <xf numFmtId="0" fontId="2" fillId="2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distributed"/>
    </xf>
    <xf numFmtId="0" fontId="2" fillId="0" borderId="8" xfId="0" applyFont="1" applyFill="1" applyBorder="1" applyAlignment="1">
      <alignment vertical="distributed"/>
    </xf>
    <xf numFmtId="0" fontId="2" fillId="0" borderId="13" xfId="0" applyFont="1" applyFill="1" applyBorder="1" applyAlignment="1">
      <alignment vertical="distributed"/>
    </xf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21"/>
  <sheetViews>
    <sheetView tabSelected="1" view="pageBreakPreview" zoomScale="80" zoomScaleSheetLayoutView="80" workbookViewId="0">
      <selection activeCell="L20" sqref="L20"/>
    </sheetView>
  </sheetViews>
  <sheetFormatPr defaultRowHeight="15"/>
  <cols>
    <col min="1" max="1" width="44.7109375" style="1" customWidth="1"/>
    <col min="2" max="2" width="8.140625" style="2" customWidth="1"/>
    <col min="3" max="3" width="13.7109375" style="1" customWidth="1"/>
    <col min="4" max="4" width="6.7109375" style="1" customWidth="1"/>
    <col min="5" max="5" width="11.85546875" style="1" customWidth="1"/>
    <col min="6" max="6" width="6.42578125" style="1" customWidth="1"/>
    <col min="7" max="7" width="6.85546875" style="1" customWidth="1"/>
    <col min="8" max="8" width="6.5703125" style="1" customWidth="1"/>
    <col min="9" max="9" width="7" style="1" customWidth="1"/>
    <col min="10" max="10" width="26.85546875" style="1" customWidth="1"/>
    <col min="11" max="11" width="6.28515625" style="1" customWidth="1"/>
    <col min="12" max="12" width="11.7109375" style="1" customWidth="1"/>
    <col min="13" max="13" width="7.140625" style="1" customWidth="1"/>
    <col min="14" max="15" width="6.42578125" style="1" customWidth="1"/>
    <col min="16" max="16" width="5.85546875" style="1" customWidth="1"/>
    <col min="17" max="17" width="6.140625" style="1" customWidth="1"/>
    <col min="18" max="18" width="6.42578125" style="1" customWidth="1"/>
    <col min="19" max="19" width="5" style="1" customWidth="1"/>
    <col min="20" max="20" width="7" style="1" customWidth="1"/>
    <col min="21" max="21" width="6.85546875" style="1" customWidth="1"/>
    <col min="22" max="22" width="5.42578125" style="1" customWidth="1"/>
    <col min="23" max="23" width="22.7109375" style="1" customWidth="1"/>
    <col min="24" max="24" width="8.140625" style="1" customWidth="1"/>
    <col min="25" max="25" width="12.42578125" style="1" customWidth="1"/>
    <col min="26" max="26" width="23.140625" style="1" customWidth="1"/>
    <col min="27" max="27" width="8.140625" style="1" customWidth="1"/>
    <col min="28" max="28" width="13.42578125" style="1" customWidth="1"/>
    <col min="29" max="29" width="21.28515625" style="1" customWidth="1"/>
    <col min="30" max="30" width="8.140625" style="1" customWidth="1"/>
    <col min="31" max="31" width="11.140625" style="1" customWidth="1"/>
    <col min="32" max="32" width="8.140625" style="1" customWidth="1"/>
    <col min="33" max="33" width="6.28515625" style="1" customWidth="1"/>
    <col min="34" max="16384" width="9.140625" style="1"/>
  </cols>
  <sheetData>
    <row r="1" spans="1:124" ht="15" customHeight="1"/>
    <row r="2" spans="1:124" ht="33" customHeight="1">
      <c r="A2" s="196" t="s">
        <v>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</row>
    <row r="4" spans="1:124">
      <c r="A4" s="196" t="s">
        <v>228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</row>
    <row r="5" spans="1:124">
      <c r="A5" s="4"/>
    </row>
    <row r="6" spans="1:124" ht="15.75">
      <c r="A6" s="3" t="s">
        <v>0</v>
      </c>
      <c r="B6" s="5"/>
      <c r="C6" s="229" t="s">
        <v>41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6"/>
      <c r="R6" s="6"/>
      <c r="S6" s="6"/>
      <c r="T6" s="6"/>
      <c r="U6" s="6"/>
      <c r="V6" s="6"/>
    </row>
    <row r="7" spans="1:124">
      <c r="A7" s="3" t="s">
        <v>1</v>
      </c>
    </row>
    <row r="8" spans="1:124" ht="18" customHeight="1"/>
    <row r="9" spans="1:124" ht="18" customHeight="1">
      <c r="A9" s="230" t="s">
        <v>17</v>
      </c>
      <c r="B9" s="233" t="s">
        <v>18</v>
      </c>
      <c r="C9" s="209" t="s">
        <v>40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3" t="s">
        <v>11</v>
      </c>
      <c r="AG9" s="216" t="s">
        <v>12</v>
      </c>
      <c r="AH9" s="181" t="s">
        <v>159</v>
      </c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 t="s">
        <v>174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 t="s">
        <v>175</v>
      </c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 t="s">
        <v>176</v>
      </c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 t="s">
        <v>177</v>
      </c>
    </row>
    <row r="10" spans="1:124" ht="18" customHeight="1">
      <c r="A10" s="231"/>
      <c r="B10" s="234"/>
      <c r="C10" s="220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7"/>
      <c r="AF10" s="214"/>
      <c r="AG10" s="217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</row>
    <row r="11" spans="1:124" ht="60.75" customHeight="1">
      <c r="A11" s="231"/>
      <c r="B11" s="234"/>
      <c r="C11" s="203" t="s">
        <v>27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3" t="s">
        <v>28</v>
      </c>
      <c r="X11" s="204"/>
      <c r="Y11" s="204"/>
      <c r="Z11" s="204"/>
      <c r="AA11" s="204"/>
      <c r="AB11" s="208"/>
      <c r="AC11" s="203"/>
      <c r="AD11" s="204"/>
      <c r="AE11" s="208"/>
      <c r="AF11" s="214"/>
      <c r="AG11" s="217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</row>
    <row r="12" spans="1:124" ht="69.75" customHeight="1">
      <c r="A12" s="231"/>
      <c r="B12" s="234"/>
      <c r="C12" s="205" t="s">
        <v>13</v>
      </c>
      <c r="D12" s="206"/>
      <c r="E12" s="207"/>
      <c r="F12" s="203" t="s">
        <v>14</v>
      </c>
      <c r="G12" s="204"/>
      <c r="H12" s="204"/>
      <c r="I12" s="208"/>
      <c r="J12" s="203" t="s">
        <v>15</v>
      </c>
      <c r="K12" s="204"/>
      <c r="L12" s="208"/>
      <c r="M12" s="209" t="s">
        <v>29</v>
      </c>
      <c r="N12" s="210"/>
      <c r="O12" s="210"/>
      <c r="P12" s="211"/>
      <c r="Q12" s="203" t="s">
        <v>16</v>
      </c>
      <c r="R12" s="204"/>
      <c r="S12" s="204"/>
      <c r="T12" s="203" t="s">
        <v>30</v>
      </c>
      <c r="U12" s="204"/>
      <c r="V12" s="208"/>
      <c r="W12" s="203" t="s">
        <v>31</v>
      </c>
      <c r="X12" s="204"/>
      <c r="Y12" s="208"/>
      <c r="Z12" s="203" t="s">
        <v>32</v>
      </c>
      <c r="AA12" s="204"/>
      <c r="AB12" s="208"/>
      <c r="AC12" s="203" t="s">
        <v>114</v>
      </c>
      <c r="AD12" s="204"/>
      <c r="AE12" s="208"/>
      <c r="AF12" s="214"/>
      <c r="AG12" s="218"/>
      <c r="AH12" s="181" t="s">
        <v>230</v>
      </c>
      <c r="AI12" s="181"/>
      <c r="AJ12" s="181"/>
      <c r="AK12" s="181"/>
      <c r="AL12" s="181"/>
      <c r="AM12" s="181"/>
      <c r="AN12" s="181"/>
      <c r="AO12" s="181"/>
      <c r="AP12" s="181"/>
      <c r="AQ12" s="181"/>
      <c r="AR12" s="181" t="s">
        <v>231</v>
      </c>
      <c r="AS12" s="181"/>
      <c r="AT12" s="181"/>
      <c r="AU12" s="181"/>
      <c r="AV12" s="181"/>
      <c r="AW12" s="181" t="s">
        <v>232</v>
      </c>
      <c r="AX12" s="181"/>
      <c r="AY12" s="181"/>
      <c r="AZ12" s="181"/>
      <c r="BA12" s="181"/>
      <c r="BB12" s="181" t="s">
        <v>39</v>
      </c>
      <c r="BC12" s="181"/>
      <c r="BD12" s="181"/>
      <c r="BE12" s="181"/>
      <c r="BF12" s="181"/>
      <c r="BG12" s="181"/>
      <c r="BH12" s="181"/>
      <c r="BI12" s="181"/>
      <c r="BJ12" s="181"/>
      <c r="BK12" s="181"/>
      <c r="BL12" s="181" t="s">
        <v>230</v>
      </c>
      <c r="BM12" s="181"/>
      <c r="BN12" s="181"/>
      <c r="BO12" s="181"/>
      <c r="BP12" s="181"/>
      <c r="BQ12" s="181"/>
      <c r="BR12" s="181"/>
      <c r="BS12" s="181"/>
      <c r="BT12" s="181"/>
      <c r="BU12" s="181"/>
      <c r="BV12" s="181" t="s">
        <v>231</v>
      </c>
      <c r="BW12" s="181"/>
      <c r="BX12" s="181"/>
      <c r="BY12" s="181"/>
      <c r="BZ12" s="181"/>
      <c r="CA12" s="181" t="s">
        <v>232</v>
      </c>
      <c r="CB12" s="181"/>
      <c r="CC12" s="181"/>
      <c r="CD12" s="181"/>
      <c r="CE12" s="181"/>
      <c r="CF12" s="181" t="s">
        <v>39</v>
      </c>
      <c r="CG12" s="181"/>
      <c r="CH12" s="181"/>
      <c r="CI12" s="181"/>
      <c r="CJ12" s="181"/>
      <c r="CK12" s="181"/>
      <c r="CL12" s="181"/>
      <c r="CM12" s="181"/>
      <c r="CN12" s="181"/>
      <c r="CO12" s="181"/>
      <c r="CP12" s="182" t="s">
        <v>235</v>
      </c>
      <c r="CQ12" s="183"/>
      <c r="CR12" s="183"/>
      <c r="CS12" s="183"/>
      <c r="CT12" s="184"/>
      <c r="CU12" s="182" t="s">
        <v>236</v>
      </c>
      <c r="CV12" s="183"/>
      <c r="CW12" s="183"/>
      <c r="CX12" s="183"/>
      <c r="CY12" s="184"/>
      <c r="CZ12" s="182" t="s">
        <v>237</v>
      </c>
      <c r="DA12" s="183"/>
      <c r="DB12" s="183"/>
      <c r="DC12" s="183"/>
      <c r="DD12" s="184"/>
      <c r="DE12" s="182" t="s">
        <v>238</v>
      </c>
      <c r="DF12" s="183"/>
      <c r="DG12" s="183"/>
      <c r="DH12" s="183"/>
      <c r="DI12" s="184"/>
      <c r="DJ12" s="182" t="s">
        <v>236</v>
      </c>
      <c r="DK12" s="183"/>
      <c r="DL12" s="183"/>
      <c r="DM12" s="183"/>
      <c r="DN12" s="184"/>
      <c r="DO12" s="182" t="s">
        <v>237</v>
      </c>
      <c r="DP12" s="183"/>
      <c r="DQ12" s="183"/>
      <c r="DR12" s="183"/>
      <c r="DS12" s="184"/>
      <c r="DT12" s="181"/>
    </row>
    <row r="13" spans="1:124" ht="58.5" customHeight="1">
      <c r="A13" s="231"/>
      <c r="B13" s="234"/>
      <c r="C13" s="212" t="s">
        <v>33</v>
      </c>
      <c r="D13" s="212" t="s">
        <v>34</v>
      </c>
      <c r="E13" s="212" t="s">
        <v>35</v>
      </c>
      <c r="F13" s="212" t="s">
        <v>33</v>
      </c>
      <c r="G13" s="212" t="s">
        <v>34</v>
      </c>
      <c r="H13" s="212" t="s">
        <v>35</v>
      </c>
      <c r="I13" s="213" t="s">
        <v>36</v>
      </c>
      <c r="J13" s="212" t="s">
        <v>33</v>
      </c>
      <c r="K13" s="209" t="s">
        <v>37</v>
      </c>
      <c r="L13" s="212" t="s">
        <v>35</v>
      </c>
      <c r="M13" s="212" t="s">
        <v>33</v>
      </c>
      <c r="N13" s="209" t="s">
        <v>37</v>
      </c>
      <c r="O13" s="212" t="s">
        <v>35</v>
      </c>
      <c r="P13" s="213" t="s">
        <v>36</v>
      </c>
      <c r="Q13" s="212" t="s">
        <v>33</v>
      </c>
      <c r="R13" s="209" t="s">
        <v>37</v>
      </c>
      <c r="S13" s="213" t="s">
        <v>35</v>
      </c>
      <c r="T13" s="212" t="s">
        <v>33</v>
      </c>
      <c r="U13" s="209" t="s">
        <v>37</v>
      </c>
      <c r="V13" s="213" t="s">
        <v>35</v>
      </c>
      <c r="W13" s="212" t="s">
        <v>33</v>
      </c>
      <c r="X13" s="212" t="s">
        <v>34</v>
      </c>
      <c r="Y13" s="212" t="s">
        <v>35</v>
      </c>
      <c r="Z13" s="212" t="s">
        <v>33</v>
      </c>
      <c r="AA13" s="212" t="s">
        <v>34</v>
      </c>
      <c r="AB13" s="212" t="s">
        <v>35</v>
      </c>
      <c r="AC13" s="212" t="s">
        <v>33</v>
      </c>
      <c r="AD13" s="209" t="s">
        <v>37</v>
      </c>
      <c r="AE13" s="212" t="s">
        <v>35</v>
      </c>
      <c r="AF13" s="214"/>
      <c r="AG13" s="202" t="s">
        <v>38</v>
      </c>
      <c r="AH13" s="195" t="s">
        <v>160</v>
      </c>
      <c r="AI13" s="195"/>
      <c r="AJ13" s="181" t="s">
        <v>161</v>
      </c>
      <c r="AK13" s="181"/>
      <c r="AL13" s="181" t="s">
        <v>162</v>
      </c>
      <c r="AM13" s="181"/>
      <c r="AN13" s="250" t="s">
        <v>163</v>
      </c>
      <c r="AO13" s="251"/>
      <c r="AP13" s="181" t="s">
        <v>164</v>
      </c>
      <c r="AQ13" s="181"/>
      <c r="AR13" s="181" t="s">
        <v>160</v>
      </c>
      <c r="AS13" s="181" t="s">
        <v>161</v>
      </c>
      <c r="AT13" s="181" t="s">
        <v>162</v>
      </c>
      <c r="AU13" s="178" t="s">
        <v>163</v>
      </c>
      <c r="AV13" s="181" t="s">
        <v>164</v>
      </c>
      <c r="AW13" s="181" t="s">
        <v>160</v>
      </c>
      <c r="AX13" s="181" t="s">
        <v>161</v>
      </c>
      <c r="AY13" s="181" t="s">
        <v>162</v>
      </c>
      <c r="AZ13" s="178" t="s">
        <v>163</v>
      </c>
      <c r="BA13" s="181" t="s">
        <v>164</v>
      </c>
      <c r="BB13" s="195" t="s">
        <v>226</v>
      </c>
      <c r="BC13" s="195"/>
      <c r="BD13" s="195"/>
      <c r="BE13" s="195"/>
      <c r="BF13" s="195"/>
      <c r="BG13" s="195" t="s">
        <v>233</v>
      </c>
      <c r="BH13" s="195"/>
      <c r="BI13" s="195"/>
      <c r="BJ13" s="195"/>
      <c r="BK13" s="195"/>
      <c r="BL13" s="191" t="s">
        <v>160</v>
      </c>
      <c r="BM13" s="192"/>
      <c r="BN13" s="182" t="s">
        <v>161</v>
      </c>
      <c r="BO13" s="184"/>
      <c r="BP13" s="182" t="s">
        <v>162</v>
      </c>
      <c r="BQ13" s="184"/>
      <c r="BR13" s="182" t="s">
        <v>163</v>
      </c>
      <c r="BS13" s="184"/>
      <c r="BT13" s="182" t="s">
        <v>164</v>
      </c>
      <c r="BU13" s="184"/>
      <c r="BV13" s="181" t="s">
        <v>160</v>
      </c>
      <c r="BW13" s="181" t="s">
        <v>161</v>
      </c>
      <c r="BX13" s="181" t="s">
        <v>162</v>
      </c>
      <c r="BY13" s="178" t="s">
        <v>163</v>
      </c>
      <c r="BZ13" s="181" t="s">
        <v>164</v>
      </c>
      <c r="CA13" s="181" t="s">
        <v>160</v>
      </c>
      <c r="CB13" s="181" t="s">
        <v>161</v>
      </c>
      <c r="CC13" s="181" t="s">
        <v>162</v>
      </c>
      <c r="CD13" s="178" t="s">
        <v>163</v>
      </c>
      <c r="CE13" s="181" t="s">
        <v>164</v>
      </c>
      <c r="CF13" s="195" t="s">
        <v>226</v>
      </c>
      <c r="CG13" s="195"/>
      <c r="CH13" s="195"/>
      <c r="CI13" s="195"/>
      <c r="CJ13" s="195"/>
      <c r="CK13" s="195" t="s">
        <v>234</v>
      </c>
      <c r="CL13" s="195"/>
      <c r="CM13" s="195"/>
      <c r="CN13" s="195"/>
      <c r="CO13" s="195"/>
      <c r="CP13" s="185"/>
      <c r="CQ13" s="186"/>
      <c r="CR13" s="186"/>
      <c r="CS13" s="186"/>
      <c r="CT13" s="187"/>
      <c r="CU13" s="185"/>
      <c r="CV13" s="186"/>
      <c r="CW13" s="186"/>
      <c r="CX13" s="186"/>
      <c r="CY13" s="187"/>
      <c r="CZ13" s="185"/>
      <c r="DA13" s="186"/>
      <c r="DB13" s="186"/>
      <c r="DC13" s="186"/>
      <c r="DD13" s="187"/>
      <c r="DE13" s="185"/>
      <c r="DF13" s="186"/>
      <c r="DG13" s="186"/>
      <c r="DH13" s="186"/>
      <c r="DI13" s="187"/>
      <c r="DJ13" s="185"/>
      <c r="DK13" s="186"/>
      <c r="DL13" s="186"/>
      <c r="DM13" s="186"/>
      <c r="DN13" s="187"/>
      <c r="DO13" s="185"/>
      <c r="DP13" s="186"/>
      <c r="DQ13" s="186"/>
      <c r="DR13" s="186"/>
      <c r="DS13" s="187"/>
      <c r="DT13" s="181"/>
    </row>
    <row r="14" spans="1:124" ht="36.75" customHeight="1">
      <c r="A14" s="231"/>
      <c r="B14" s="234"/>
      <c r="C14" s="212"/>
      <c r="D14" s="212"/>
      <c r="E14" s="212"/>
      <c r="F14" s="212"/>
      <c r="G14" s="212"/>
      <c r="H14" s="212"/>
      <c r="I14" s="214"/>
      <c r="J14" s="212"/>
      <c r="K14" s="219"/>
      <c r="L14" s="212"/>
      <c r="M14" s="212"/>
      <c r="N14" s="219"/>
      <c r="O14" s="212"/>
      <c r="P14" s="214"/>
      <c r="Q14" s="212"/>
      <c r="R14" s="219"/>
      <c r="S14" s="214"/>
      <c r="T14" s="212"/>
      <c r="U14" s="219"/>
      <c r="V14" s="214"/>
      <c r="W14" s="212"/>
      <c r="X14" s="212"/>
      <c r="Y14" s="212"/>
      <c r="Z14" s="212"/>
      <c r="AA14" s="212"/>
      <c r="AB14" s="212"/>
      <c r="AC14" s="212"/>
      <c r="AD14" s="219"/>
      <c r="AE14" s="212"/>
      <c r="AF14" s="214"/>
      <c r="AG14" s="202"/>
      <c r="AH14" s="181" t="s">
        <v>165</v>
      </c>
      <c r="AI14" s="181" t="s">
        <v>166</v>
      </c>
      <c r="AJ14" s="181" t="s">
        <v>165</v>
      </c>
      <c r="AK14" s="181" t="s">
        <v>166</v>
      </c>
      <c r="AL14" s="181" t="s">
        <v>165</v>
      </c>
      <c r="AM14" s="181" t="s">
        <v>166</v>
      </c>
      <c r="AN14" s="181" t="s">
        <v>165</v>
      </c>
      <c r="AO14" s="181" t="s">
        <v>166</v>
      </c>
      <c r="AP14" s="181" t="s">
        <v>165</v>
      </c>
      <c r="AQ14" s="181" t="s">
        <v>166</v>
      </c>
      <c r="AR14" s="181"/>
      <c r="AS14" s="181"/>
      <c r="AT14" s="181"/>
      <c r="AU14" s="179"/>
      <c r="AV14" s="181"/>
      <c r="AW14" s="181"/>
      <c r="AX14" s="181"/>
      <c r="AY14" s="181"/>
      <c r="AZ14" s="179"/>
      <c r="BA14" s="181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3"/>
      <c r="BM14" s="194"/>
      <c r="BN14" s="188"/>
      <c r="BO14" s="190"/>
      <c r="BP14" s="185"/>
      <c r="BQ14" s="187"/>
      <c r="BR14" s="188"/>
      <c r="BS14" s="190"/>
      <c r="BT14" s="185"/>
      <c r="BU14" s="187"/>
      <c r="BV14" s="181"/>
      <c r="BW14" s="181"/>
      <c r="BX14" s="181"/>
      <c r="BY14" s="179"/>
      <c r="BZ14" s="181"/>
      <c r="CA14" s="181"/>
      <c r="CB14" s="181"/>
      <c r="CC14" s="181"/>
      <c r="CD14" s="179"/>
      <c r="CE14" s="181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88"/>
      <c r="CQ14" s="189"/>
      <c r="CR14" s="189"/>
      <c r="CS14" s="189"/>
      <c r="CT14" s="190"/>
      <c r="CU14" s="185"/>
      <c r="CV14" s="186"/>
      <c r="CW14" s="186"/>
      <c r="CX14" s="186"/>
      <c r="CY14" s="187"/>
      <c r="CZ14" s="185"/>
      <c r="DA14" s="186"/>
      <c r="DB14" s="186"/>
      <c r="DC14" s="186"/>
      <c r="DD14" s="187"/>
      <c r="DE14" s="185"/>
      <c r="DF14" s="186"/>
      <c r="DG14" s="186"/>
      <c r="DH14" s="186"/>
      <c r="DI14" s="187"/>
      <c r="DJ14" s="185"/>
      <c r="DK14" s="186"/>
      <c r="DL14" s="186"/>
      <c r="DM14" s="186"/>
      <c r="DN14" s="187"/>
      <c r="DO14" s="185"/>
      <c r="DP14" s="186"/>
      <c r="DQ14" s="186"/>
      <c r="DR14" s="186"/>
      <c r="DS14" s="187"/>
      <c r="DT14" s="181"/>
    </row>
    <row r="15" spans="1:124" ht="18" customHeight="1">
      <c r="A15" s="231"/>
      <c r="B15" s="234"/>
      <c r="C15" s="212"/>
      <c r="D15" s="212"/>
      <c r="E15" s="212"/>
      <c r="F15" s="212"/>
      <c r="G15" s="212"/>
      <c r="H15" s="212"/>
      <c r="I15" s="214"/>
      <c r="J15" s="212"/>
      <c r="K15" s="219"/>
      <c r="L15" s="212"/>
      <c r="M15" s="212"/>
      <c r="N15" s="219"/>
      <c r="O15" s="212"/>
      <c r="P15" s="214"/>
      <c r="Q15" s="212"/>
      <c r="R15" s="219"/>
      <c r="S15" s="214"/>
      <c r="T15" s="212"/>
      <c r="U15" s="219"/>
      <c r="V15" s="214"/>
      <c r="W15" s="212"/>
      <c r="X15" s="212"/>
      <c r="Y15" s="212"/>
      <c r="Z15" s="212"/>
      <c r="AA15" s="212"/>
      <c r="AB15" s="212"/>
      <c r="AC15" s="212"/>
      <c r="AD15" s="219"/>
      <c r="AE15" s="212"/>
      <c r="AF15" s="214"/>
      <c r="AG15" s="202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79"/>
      <c r="AV15" s="181"/>
      <c r="AW15" s="181"/>
      <c r="AX15" s="181"/>
      <c r="AY15" s="181"/>
      <c r="AZ15" s="179"/>
      <c r="BA15" s="181"/>
      <c r="BB15" s="181" t="s">
        <v>160</v>
      </c>
      <c r="BC15" s="181" t="s">
        <v>167</v>
      </c>
      <c r="BD15" s="181" t="s">
        <v>162</v>
      </c>
      <c r="BE15" s="178" t="s">
        <v>163</v>
      </c>
      <c r="BF15" s="181" t="s">
        <v>164</v>
      </c>
      <c r="BG15" s="181" t="s">
        <v>160</v>
      </c>
      <c r="BH15" s="181" t="s">
        <v>167</v>
      </c>
      <c r="BI15" s="181" t="s">
        <v>162</v>
      </c>
      <c r="BJ15" s="178" t="s">
        <v>163</v>
      </c>
      <c r="BK15" s="181" t="s">
        <v>164</v>
      </c>
      <c r="BL15" s="178" t="s">
        <v>165</v>
      </c>
      <c r="BM15" s="178" t="s">
        <v>166</v>
      </c>
      <c r="BN15" s="178" t="s">
        <v>165</v>
      </c>
      <c r="BO15" s="178" t="s">
        <v>166</v>
      </c>
      <c r="BP15" s="178" t="s">
        <v>165</v>
      </c>
      <c r="BQ15" s="178" t="s">
        <v>166</v>
      </c>
      <c r="BR15" s="178" t="s">
        <v>165</v>
      </c>
      <c r="BS15" s="178" t="s">
        <v>166</v>
      </c>
      <c r="BT15" s="178" t="s">
        <v>165</v>
      </c>
      <c r="BU15" s="178" t="s">
        <v>166</v>
      </c>
      <c r="BV15" s="181"/>
      <c r="BW15" s="181"/>
      <c r="BX15" s="181"/>
      <c r="BY15" s="179"/>
      <c r="BZ15" s="181"/>
      <c r="CA15" s="181"/>
      <c r="CB15" s="181"/>
      <c r="CC15" s="181"/>
      <c r="CD15" s="179"/>
      <c r="CE15" s="181"/>
      <c r="CF15" s="181" t="s">
        <v>160</v>
      </c>
      <c r="CG15" s="181" t="s">
        <v>178</v>
      </c>
      <c r="CH15" s="181" t="s">
        <v>162</v>
      </c>
      <c r="CI15" s="178" t="s">
        <v>163</v>
      </c>
      <c r="CJ15" s="181" t="s">
        <v>164</v>
      </c>
      <c r="CK15" s="181" t="s">
        <v>160</v>
      </c>
      <c r="CL15" s="181" t="s">
        <v>178</v>
      </c>
      <c r="CM15" s="181" t="s">
        <v>162</v>
      </c>
      <c r="CN15" s="178" t="s">
        <v>163</v>
      </c>
      <c r="CO15" s="181" t="s">
        <v>164</v>
      </c>
      <c r="CP15" s="178" t="s">
        <v>160</v>
      </c>
      <c r="CQ15" s="178" t="s">
        <v>178</v>
      </c>
      <c r="CR15" s="178" t="s">
        <v>162</v>
      </c>
      <c r="CS15" s="178" t="s">
        <v>163</v>
      </c>
      <c r="CT15" s="178" t="s">
        <v>164</v>
      </c>
      <c r="CU15" s="178" t="s">
        <v>160</v>
      </c>
      <c r="CV15" s="178" t="s">
        <v>178</v>
      </c>
      <c r="CW15" s="178" t="s">
        <v>162</v>
      </c>
      <c r="CX15" s="178" t="s">
        <v>163</v>
      </c>
      <c r="CY15" s="178" t="s">
        <v>164</v>
      </c>
      <c r="CZ15" s="178" t="s">
        <v>160</v>
      </c>
      <c r="DA15" s="178" t="s">
        <v>178</v>
      </c>
      <c r="DB15" s="178" t="s">
        <v>162</v>
      </c>
      <c r="DC15" s="178" t="s">
        <v>163</v>
      </c>
      <c r="DD15" s="178" t="s">
        <v>164</v>
      </c>
      <c r="DE15" s="178" t="s">
        <v>160</v>
      </c>
      <c r="DF15" s="178" t="s">
        <v>178</v>
      </c>
      <c r="DG15" s="178" t="s">
        <v>162</v>
      </c>
      <c r="DH15" s="178" t="s">
        <v>163</v>
      </c>
      <c r="DI15" s="178" t="s">
        <v>164</v>
      </c>
      <c r="DJ15" s="178" t="s">
        <v>160</v>
      </c>
      <c r="DK15" s="178" t="s">
        <v>178</v>
      </c>
      <c r="DL15" s="178" t="s">
        <v>162</v>
      </c>
      <c r="DM15" s="178" t="s">
        <v>163</v>
      </c>
      <c r="DN15" s="178" t="s">
        <v>164</v>
      </c>
      <c r="DO15" s="178" t="s">
        <v>160</v>
      </c>
      <c r="DP15" s="178" t="s">
        <v>178</v>
      </c>
      <c r="DQ15" s="178" t="s">
        <v>162</v>
      </c>
      <c r="DR15" s="178" t="s">
        <v>163</v>
      </c>
      <c r="DS15" s="178" t="s">
        <v>164</v>
      </c>
      <c r="DT15" s="181"/>
    </row>
    <row r="16" spans="1:124" ht="18" customHeight="1">
      <c r="A16" s="231"/>
      <c r="B16" s="234"/>
      <c r="C16" s="212"/>
      <c r="D16" s="212"/>
      <c r="E16" s="212"/>
      <c r="F16" s="212"/>
      <c r="G16" s="212"/>
      <c r="H16" s="212"/>
      <c r="I16" s="214"/>
      <c r="J16" s="212"/>
      <c r="K16" s="219"/>
      <c r="L16" s="212"/>
      <c r="M16" s="212"/>
      <c r="N16" s="219"/>
      <c r="O16" s="212"/>
      <c r="P16" s="214"/>
      <c r="Q16" s="212"/>
      <c r="R16" s="219"/>
      <c r="S16" s="214"/>
      <c r="T16" s="212"/>
      <c r="U16" s="219"/>
      <c r="V16" s="214"/>
      <c r="W16" s="212"/>
      <c r="X16" s="212"/>
      <c r="Y16" s="212"/>
      <c r="Z16" s="212"/>
      <c r="AA16" s="212"/>
      <c r="AB16" s="212"/>
      <c r="AC16" s="212"/>
      <c r="AD16" s="219"/>
      <c r="AE16" s="212"/>
      <c r="AF16" s="214"/>
      <c r="AG16" s="202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79"/>
      <c r="AV16" s="181"/>
      <c r="AW16" s="181"/>
      <c r="AX16" s="181"/>
      <c r="AY16" s="181"/>
      <c r="AZ16" s="179"/>
      <c r="BA16" s="181"/>
      <c r="BB16" s="181"/>
      <c r="BC16" s="181"/>
      <c r="BD16" s="181"/>
      <c r="BE16" s="179"/>
      <c r="BF16" s="181"/>
      <c r="BG16" s="181"/>
      <c r="BH16" s="181"/>
      <c r="BI16" s="181"/>
      <c r="BJ16" s="179"/>
      <c r="BK16" s="181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81"/>
      <c r="BW16" s="181"/>
      <c r="BX16" s="181"/>
      <c r="BY16" s="179"/>
      <c r="BZ16" s="181"/>
      <c r="CA16" s="181"/>
      <c r="CB16" s="181"/>
      <c r="CC16" s="181"/>
      <c r="CD16" s="179"/>
      <c r="CE16" s="181"/>
      <c r="CF16" s="181"/>
      <c r="CG16" s="181"/>
      <c r="CH16" s="181"/>
      <c r="CI16" s="179"/>
      <c r="CJ16" s="181"/>
      <c r="CK16" s="181"/>
      <c r="CL16" s="181"/>
      <c r="CM16" s="181"/>
      <c r="CN16" s="179"/>
      <c r="CO16" s="181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81"/>
    </row>
    <row r="17" spans="1:125" ht="18" customHeight="1">
      <c r="A17" s="231"/>
      <c r="B17" s="234"/>
      <c r="C17" s="212"/>
      <c r="D17" s="212"/>
      <c r="E17" s="212"/>
      <c r="F17" s="212"/>
      <c r="G17" s="212"/>
      <c r="H17" s="212"/>
      <c r="I17" s="214"/>
      <c r="J17" s="212"/>
      <c r="K17" s="219"/>
      <c r="L17" s="212"/>
      <c r="M17" s="212"/>
      <c r="N17" s="219"/>
      <c r="O17" s="212"/>
      <c r="P17" s="214"/>
      <c r="Q17" s="212"/>
      <c r="R17" s="219"/>
      <c r="S17" s="214"/>
      <c r="T17" s="212"/>
      <c r="U17" s="219"/>
      <c r="V17" s="214"/>
      <c r="W17" s="212"/>
      <c r="X17" s="212"/>
      <c r="Y17" s="212"/>
      <c r="Z17" s="212"/>
      <c r="AA17" s="212"/>
      <c r="AB17" s="212"/>
      <c r="AC17" s="212"/>
      <c r="AD17" s="219"/>
      <c r="AE17" s="212"/>
      <c r="AF17" s="214"/>
      <c r="AG17" s="202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79"/>
      <c r="AV17" s="181"/>
      <c r="AW17" s="181"/>
      <c r="AX17" s="181"/>
      <c r="AY17" s="181"/>
      <c r="AZ17" s="179"/>
      <c r="BA17" s="181"/>
      <c r="BB17" s="181"/>
      <c r="BC17" s="181"/>
      <c r="BD17" s="181"/>
      <c r="BE17" s="179"/>
      <c r="BF17" s="181"/>
      <c r="BG17" s="181"/>
      <c r="BH17" s="181"/>
      <c r="BI17" s="181"/>
      <c r="BJ17" s="179"/>
      <c r="BK17" s="181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81"/>
      <c r="BW17" s="181"/>
      <c r="BX17" s="181"/>
      <c r="BY17" s="179"/>
      <c r="BZ17" s="181"/>
      <c r="CA17" s="181"/>
      <c r="CB17" s="181"/>
      <c r="CC17" s="181"/>
      <c r="CD17" s="179"/>
      <c r="CE17" s="181"/>
      <c r="CF17" s="181"/>
      <c r="CG17" s="181"/>
      <c r="CH17" s="181"/>
      <c r="CI17" s="179"/>
      <c r="CJ17" s="181"/>
      <c r="CK17" s="181"/>
      <c r="CL17" s="181"/>
      <c r="CM17" s="181"/>
      <c r="CN17" s="179"/>
      <c r="CO17" s="181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81"/>
    </row>
    <row r="18" spans="1:125" ht="90.75" customHeight="1">
      <c r="A18" s="232"/>
      <c r="B18" s="235"/>
      <c r="C18" s="212"/>
      <c r="D18" s="212"/>
      <c r="E18" s="212"/>
      <c r="F18" s="212"/>
      <c r="G18" s="212"/>
      <c r="H18" s="212"/>
      <c r="I18" s="215"/>
      <c r="J18" s="212"/>
      <c r="K18" s="220"/>
      <c r="L18" s="212"/>
      <c r="M18" s="212"/>
      <c r="N18" s="220"/>
      <c r="O18" s="212"/>
      <c r="P18" s="215"/>
      <c r="Q18" s="212"/>
      <c r="R18" s="220"/>
      <c r="S18" s="215"/>
      <c r="T18" s="212"/>
      <c r="U18" s="220"/>
      <c r="V18" s="215"/>
      <c r="W18" s="212"/>
      <c r="X18" s="212"/>
      <c r="Y18" s="212"/>
      <c r="Z18" s="212"/>
      <c r="AA18" s="212"/>
      <c r="AB18" s="212"/>
      <c r="AC18" s="212"/>
      <c r="AD18" s="220"/>
      <c r="AE18" s="212"/>
      <c r="AF18" s="215"/>
      <c r="AG18" s="202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0"/>
      <c r="AV18" s="181"/>
      <c r="AW18" s="181"/>
      <c r="AX18" s="181"/>
      <c r="AY18" s="181"/>
      <c r="AZ18" s="180"/>
      <c r="BA18" s="181"/>
      <c r="BB18" s="181"/>
      <c r="BC18" s="181"/>
      <c r="BD18" s="181"/>
      <c r="BE18" s="180"/>
      <c r="BF18" s="181"/>
      <c r="BG18" s="181"/>
      <c r="BH18" s="181"/>
      <c r="BI18" s="181"/>
      <c r="BJ18" s="180"/>
      <c r="BK18" s="181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1"/>
      <c r="BW18" s="181"/>
      <c r="BX18" s="181"/>
      <c r="BY18" s="180"/>
      <c r="BZ18" s="181"/>
      <c r="CA18" s="181"/>
      <c r="CB18" s="181"/>
      <c r="CC18" s="181"/>
      <c r="CD18" s="180"/>
      <c r="CE18" s="181"/>
      <c r="CF18" s="181"/>
      <c r="CG18" s="181"/>
      <c r="CH18" s="181"/>
      <c r="CI18" s="180"/>
      <c r="CJ18" s="181"/>
      <c r="CK18" s="181"/>
      <c r="CL18" s="181"/>
      <c r="CM18" s="181"/>
      <c r="CN18" s="180"/>
      <c r="CO18" s="181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1"/>
    </row>
    <row r="19" spans="1:125" ht="37.5" customHeight="1">
      <c r="A19" s="14">
        <v>1</v>
      </c>
      <c r="B19" s="15" t="s">
        <v>19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7">
        <v>17</v>
      </c>
      <c r="R19" s="17">
        <v>18</v>
      </c>
      <c r="S19" s="17">
        <v>19</v>
      </c>
      <c r="T19" s="17">
        <v>20</v>
      </c>
      <c r="U19" s="17">
        <v>21</v>
      </c>
      <c r="V19" s="17">
        <v>22</v>
      </c>
      <c r="W19" s="17">
        <v>23</v>
      </c>
      <c r="X19" s="16">
        <v>24</v>
      </c>
      <c r="Y19" s="16">
        <v>25</v>
      </c>
      <c r="Z19" s="16"/>
      <c r="AA19" s="16"/>
      <c r="AB19" s="16"/>
      <c r="AC19" s="16">
        <v>26</v>
      </c>
      <c r="AD19" s="16">
        <v>27</v>
      </c>
      <c r="AE19" s="16">
        <v>28</v>
      </c>
      <c r="AF19" s="16">
        <v>29</v>
      </c>
      <c r="AG19" s="16">
        <v>30</v>
      </c>
      <c r="AH19" s="92" t="s">
        <v>168</v>
      </c>
      <c r="AI19" s="92" t="s">
        <v>169</v>
      </c>
      <c r="AJ19" s="92">
        <v>33</v>
      </c>
      <c r="AK19" s="92">
        <v>34</v>
      </c>
      <c r="AL19" s="92">
        <v>35</v>
      </c>
      <c r="AM19" s="92">
        <v>36</v>
      </c>
      <c r="AN19" s="92">
        <v>37</v>
      </c>
      <c r="AO19" s="92">
        <v>38</v>
      </c>
      <c r="AP19" s="92">
        <v>39</v>
      </c>
      <c r="AQ19" s="92">
        <v>40</v>
      </c>
      <c r="AR19" s="92" t="s">
        <v>170</v>
      </c>
      <c r="AS19" s="92">
        <v>42</v>
      </c>
      <c r="AT19" s="92">
        <v>43</v>
      </c>
      <c r="AU19" s="92">
        <v>44</v>
      </c>
      <c r="AV19" s="92">
        <v>45</v>
      </c>
      <c r="AW19" s="92" t="s">
        <v>171</v>
      </c>
      <c r="AX19" s="92">
        <v>47</v>
      </c>
      <c r="AY19" s="92">
        <v>48</v>
      </c>
      <c r="AZ19" s="92">
        <v>49</v>
      </c>
      <c r="BA19" s="92">
        <v>50</v>
      </c>
      <c r="BB19" s="92" t="s">
        <v>172</v>
      </c>
      <c r="BC19" s="92">
        <v>52</v>
      </c>
      <c r="BD19" s="92">
        <v>53</v>
      </c>
      <c r="BE19" s="92">
        <v>54</v>
      </c>
      <c r="BF19" s="92">
        <v>55</v>
      </c>
      <c r="BG19" s="92" t="s">
        <v>173</v>
      </c>
      <c r="BH19" s="92">
        <v>57</v>
      </c>
      <c r="BI19" s="92">
        <v>58</v>
      </c>
      <c r="BJ19" s="92">
        <v>59</v>
      </c>
      <c r="BK19" s="92">
        <v>60</v>
      </c>
      <c r="BL19" s="92" t="s">
        <v>179</v>
      </c>
      <c r="BM19" s="92" t="s">
        <v>180</v>
      </c>
      <c r="BN19" s="92">
        <v>63</v>
      </c>
      <c r="BO19" s="92">
        <v>64</v>
      </c>
      <c r="BP19" s="92">
        <v>65</v>
      </c>
      <c r="BQ19" s="92">
        <v>66</v>
      </c>
      <c r="BR19" s="92">
        <v>67</v>
      </c>
      <c r="BS19" s="92">
        <v>68</v>
      </c>
      <c r="BT19" s="92">
        <v>69</v>
      </c>
      <c r="BU19" s="92">
        <v>70</v>
      </c>
      <c r="BV19" s="92" t="s">
        <v>181</v>
      </c>
      <c r="BW19" s="92">
        <v>72</v>
      </c>
      <c r="BX19" s="92">
        <v>73</v>
      </c>
      <c r="BY19" s="92">
        <v>74</v>
      </c>
      <c r="BZ19" s="92">
        <v>75</v>
      </c>
      <c r="CA19" s="92" t="s">
        <v>182</v>
      </c>
      <c r="CB19" s="92">
        <v>77</v>
      </c>
      <c r="CC19" s="92">
        <v>78</v>
      </c>
      <c r="CD19" s="92">
        <v>79</v>
      </c>
      <c r="CE19" s="92">
        <v>80</v>
      </c>
      <c r="CF19" s="92" t="s">
        <v>183</v>
      </c>
      <c r="CG19" s="92">
        <v>82</v>
      </c>
      <c r="CH19" s="92">
        <v>83</v>
      </c>
      <c r="CI19" s="92">
        <v>84</v>
      </c>
      <c r="CJ19" s="92">
        <v>85</v>
      </c>
      <c r="CK19" s="92" t="s">
        <v>184</v>
      </c>
      <c r="CL19" s="92">
        <v>87</v>
      </c>
      <c r="CM19" s="92">
        <v>88</v>
      </c>
      <c r="CN19" s="92">
        <v>89</v>
      </c>
      <c r="CO19" s="92">
        <v>90</v>
      </c>
      <c r="CP19" s="92" t="s">
        <v>185</v>
      </c>
      <c r="CQ19" s="92">
        <v>92</v>
      </c>
      <c r="CR19" s="92">
        <v>93</v>
      </c>
      <c r="CS19" s="92">
        <v>94</v>
      </c>
      <c r="CT19" s="92">
        <v>95</v>
      </c>
      <c r="CU19" s="92" t="s">
        <v>186</v>
      </c>
      <c r="CV19" s="92">
        <v>97</v>
      </c>
      <c r="CW19" s="92">
        <v>98</v>
      </c>
      <c r="CX19" s="92">
        <v>99</v>
      </c>
      <c r="CY19" s="92">
        <v>100</v>
      </c>
      <c r="CZ19" s="92" t="s">
        <v>187</v>
      </c>
      <c r="DA19" s="92">
        <v>102</v>
      </c>
      <c r="DB19" s="92">
        <v>103</v>
      </c>
      <c r="DC19" s="92">
        <v>104</v>
      </c>
      <c r="DD19" s="92">
        <v>105</v>
      </c>
      <c r="DE19" s="92" t="s">
        <v>188</v>
      </c>
      <c r="DF19" s="92">
        <v>107</v>
      </c>
      <c r="DG19" s="92">
        <v>108</v>
      </c>
      <c r="DH19" s="92">
        <v>109</v>
      </c>
      <c r="DI19" s="92">
        <v>110</v>
      </c>
      <c r="DJ19" s="92" t="s">
        <v>189</v>
      </c>
      <c r="DK19" s="92">
        <v>112</v>
      </c>
      <c r="DL19" s="92">
        <v>113</v>
      </c>
      <c r="DM19" s="92">
        <v>114</v>
      </c>
      <c r="DN19" s="92">
        <v>115</v>
      </c>
      <c r="DO19" s="92" t="s">
        <v>190</v>
      </c>
      <c r="DP19" s="92">
        <v>117</v>
      </c>
      <c r="DQ19" s="92">
        <v>118</v>
      </c>
      <c r="DR19" s="92">
        <v>119</v>
      </c>
      <c r="DS19" s="92">
        <v>120</v>
      </c>
      <c r="DT19" s="92">
        <v>121</v>
      </c>
    </row>
    <row r="20" spans="1:125" ht="60">
      <c r="A20" s="7" t="s">
        <v>4</v>
      </c>
      <c r="B20" s="8">
        <v>6500</v>
      </c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7" t="s">
        <v>20</v>
      </c>
      <c r="Q20" s="49" t="s">
        <v>20</v>
      </c>
      <c r="R20" s="49" t="s">
        <v>20</v>
      </c>
      <c r="S20" s="49" t="s">
        <v>20</v>
      </c>
      <c r="T20" s="49" t="s">
        <v>20</v>
      </c>
      <c r="U20" s="49" t="s">
        <v>20</v>
      </c>
      <c r="V20" s="49" t="s">
        <v>20</v>
      </c>
      <c r="W20" s="49" t="s">
        <v>20</v>
      </c>
      <c r="X20" s="17" t="s">
        <v>20</v>
      </c>
      <c r="Y20" s="17" t="s">
        <v>20</v>
      </c>
      <c r="Z20" s="17" t="s">
        <v>20</v>
      </c>
      <c r="AA20" s="17" t="s">
        <v>20</v>
      </c>
      <c r="AB20" s="17" t="s">
        <v>20</v>
      </c>
      <c r="AC20" s="17" t="s">
        <v>20</v>
      </c>
      <c r="AD20" s="17" t="s">
        <v>20</v>
      </c>
      <c r="AE20" s="17" t="s">
        <v>20</v>
      </c>
      <c r="AF20" s="17" t="s">
        <v>20</v>
      </c>
      <c r="AG20" s="39" t="s">
        <v>20</v>
      </c>
      <c r="AH20" s="107">
        <f>AH21+AH48+AH78+AH91+AH105+AH83</f>
        <v>9858.7000000000007</v>
      </c>
      <c r="AI20" s="107">
        <f>AI21+AI48+AI78+AI91+AI105+AI83</f>
        <v>9781.1999999999989</v>
      </c>
      <c r="AJ20" s="36">
        <f>AJ91+AJ71</f>
        <v>153.1</v>
      </c>
      <c r="AK20" s="36">
        <f>AK91+AK71</f>
        <v>153.1</v>
      </c>
      <c r="AL20" s="107">
        <f>AL21+AL48+AL78+AL91+AL105+AL83</f>
        <v>2343.6000000000004</v>
      </c>
      <c r="AM20" s="107">
        <f>AM21+AM48+AM78+AM91+AM105+AM83</f>
        <v>2343.6000000000004</v>
      </c>
      <c r="AN20" s="107">
        <f>AN21</f>
        <v>37.700000000000003</v>
      </c>
      <c r="AO20" s="107">
        <f>AO21</f>
        <v>37.700000000000003</v>
      </c>
      <c r="AP20" s="107">
        <f>AP21+AP48+AP78+AP91+AP105+AP83</f>
        <v>7324.3000000000011</v>
      </c>
      <c r="AQ20" s="107">
        <f>AQ21+AQ48+AQ78+AQ91+AQ105+AQ83</f>
        <v>7246.7999999999993</v>
      </c>
      <c r="AR20" s="107">
        <f>AR21+AR48+AR78+AR91</f>
        <v>9279.5999999999985</v>
      </c>
      <c r="AS20" s="36">
        <f>AS21+AS48+AS78+AS91</f>
        <v>157.80000000000001</v>
      </c>
      <c r="AT20" s="107">
        <f>AT21+AT48+AT78+AT91</f>
        <v>1881.5</v>
      </c>
      <c r="AU20" s="36"/>
      <c r="AV20" s="107">
        <f>AV21+AV48+AV78+AV91</f>
        <v>7240.2999999999993</v>
      </c>
      <c r="AW20" s="107">
        <f>AW21+AW48+AW91+AW116</f>
        <v>6975.0999999999995</v>
      </c>
      <c r="AX20" s="36">
        <f>AX91</f>
        <v>159.5</v>
      </c>
      <c r="AY20" s="36">
        <f>AY21+AY48</f>
        <v>247.6</v>
      </c>
      <c r="AZ20" s="36"/>
      <c r="BA20" s="107">
        <f>BA21+BA48+BA78+BA116</f>
        <v>6567.9999999999991</v>
      </c>
      <c r="BB20" s="107">
        <f>BB21+BB48+BB78+BB91+BB116</f>
        <v>7044.0999999999995</v>
      </c>
      <c r="BC20" s="36">
        <f>BC91</f>
        <v>165.9</v>
      </c>
      <c r="BD20" s="36">
        <f>BD21</f>
        <v>193.2</v>
      </c>
      <c r="BE20" s="36"/>
      <c r="BF20" s="107">
        <f>BF21+BF48+BF78+BF91+BF116</f>
        <v>6684.9999999999991</v>
      </c>
      <c r="BG20" s="107">
        <f>BG21+BG48+BG78+BG91+BG116</f>
        <v>7016.8999999999987</v>
      </c>
      <c r="BH20" s="36">
        <f>BH91</f>
        <v>165.9</v>
      </c>
      <c r="BI20" s="107">
        <f>BI21</f>
        <v>166</v>
      </c>
      <c r="BJ20" s="36"/>
      <c r="BK20" s="107">
        <f>BK21+BK48+BK78+BK91+BK116</f>
        <v>6684.9999999999991</v>
      </c>
      <c r="BL20" s="107">
        <f>BL21+BL48+BL78+BL91+BL105+BL83</f>
        <v>9211.9</v>
      </c>
      <c r="BM20" s="107">
        <f>BM21+BM48+BM78+BM91+BM105+BM83</f>
        <v>9134.4</v>
      </c>
      <c r="BN20" s="36">
        <f>BN91+BN71</f>
        <v>153.1</v>
      </c>
      <c r="BO20" s="36">
        <f>BO91+BO71</f>
        <v>153.1</v>
      </c>
      <c r="BP20" s="107">
        <f>BP21+BP48+BP78+BP91+BP105+BP83</f>
        <v>2051.6999999999998</v>
      </c>
      <c r="BQ20" s="107">
        <f>BQ21+BQ48+BQ78+BQ91+BQ105+BQ83</f>
        <v>2051.6999999999998</v>
      </c>
      <c r="BR20" s="107">
        <f>BR21</f>
        <v>4.9000000000000004</v>
      </c>
      <c r="BS20" s="107">
        <f>BS21</f>
        <v>4.9000000000000004</v>
      </c>
      <c r="BT20" s="107">
        <f>BT21+BT48+BT78+BT91+BT105+BT83</f>
        <v>7002.2</v>
      </c>
      <c r="BU20" s="107">
        <f>BU21+BU48+BU78+BU91+BU105+BU83</f>
        <v>6924.7</v>
      </c>
      <c r="BV20" s="107">
        <f>BV21+BV48+BV78+BV91</f>
        <v>8642.6999999999989</v>
      </c>
      <c r="BW20" s="36">
        <f>BW21+BW48+BW78+BW91</f>
        <v>157.80000000000001</v>
      </c>
      <c r="BX20" s="107">
        <f>BX21+BX48+BX78+BX91</f>
        <v>1872.2</v>
      </c>
      <c r="BY20" s="36"/>
      <c r="BZ20" s="107">
        <f>BZ21+BZ48+BZ78+BZ91</f>
        <v>6612.7</v>
      </c>
      <c r="CA20" s="107">
        <f>CA21+CA48+CA91+CA116</f>
        <v>6808.9</v>
      </c>
      <c r="CB20" s="36">
        <f>CB91</f>
        <v>159.5</v>
      </c>
      <c r="CC20" s="36">
        <f>CC21+CC48</f>
        <v>238.29999999999998</v>
      </c>
      <c r="CD20" s="36"/>
      <c r="CE20" s="107">
        <f>CE21+CE48+CE78+CE116</f>
        <v>6411.0999999999995</v>
      </c>
      <c r="CF20" s="107">
        <f>CF21+CF48+CF78+CF91+CF116</f>
        <v>6877.8999999999987</v>
      </c>
      <c r="CG20" s="36">
        <f>CG91</f>
        <v>165.9</v>
      </c>
      <c r="CH20" s="107">
        <f>CH21</f>
        <v>183.89999999999998</v>
      </c>
      <c r="CI20" s="36"/>
      <c r="CJ20" s="107">
        <f>CJ21+CJ48+CJ78+CJ91+CJ116</f>
        <v>6528.0999999999995</v>
      </c>
      <c r="CK20" s="107">
        <f>CK21+CK48+CK78+CK91+CK116</f>
        <v>6850.6999999999989</v>
      </c>
      <c r="CL20" s="36">
        <f>CL91</f>
        <v>165.9</v>
      </c>
      <c r="CM20" s="107">
        <f>CM21</f>
        <v>156.69999999999999</v>
      </c>
      <c r="CN20" s="36"/>
      <c r="CO20" s="107">
        <f>CO21+CO48+CO78+CO91+CO116</f>
        <v>6528.0999999999995</v>
      </c>
      <c r="CP20" s="107">
        <f>CP21+CP48+CP78+CP91+CP116</f>
        <v>9781.1999999999989</v>
      </c>
      <c r="CQ20" s="36">
        <f>CQ91+CQ71</f>
        <v>153.1</v>
      </c>
      <c r="CR20" s="107">
        <f>CR21+CR48+CR78+CR91+CR105+CR83</f>
        <v>2343.6000000000004</v>
      </c>
      <c r="CS20" s="36">
        <f>CS21</f>
        <v>37.700000000000003</v>
      </c>
      <c r="CT20" s="107">
        <f>CT21+CT48+CT78+CT91+CT105+CT83</f>
        <v>7246.7999999999993</v>
      </c>
      <c r="CU20" s="107">
        <f>CU21+CU48+CU78+CU91</f>
        <v>9279.5999999999985</v>
      </c>
      <c r="CV20" s="36">
        <f>CV21+CV48+CV78+CV91</f>
        <v>157.80000000000001</v>
      </c>
      <c r="CW20" s="107">
        <f>CW21+CW48+CW78+CW91</f>
        <v>1881.5</v>
      </c>
      <c r="CX20" s="36"/>
      <c r="CY20" s="107">
        <f>CY21+CY48+CY78+CY91</f>
        <v>7240.2999999999993</v>
      </c>
      <c r="CZ20" s="107">
        <f>CZ21+CZ48+CZ91+CZ116</f>
        <v>6975.0999999999995</v>
      </c>
      <c r="DA20" s="36">
        <f>DA91</f>
        <v>159.5</v>
      </c>
      <c r="DB20" s="36">
        <f>DB21+DB48</f>
        <v>247.6</v>
      </c>
      <c r="DC20" s="36"/>
      <c r="DD20" s="107">
        <f>DD21+DD48+DD78+DD116</f>
        <v>6567.9999999999991</v>
      </c>
      <c r="DE20" s="107">
        <f>DE21+DE48+DE78+DE91+DE105+DE83</f>
        <v>9134.4</v>
      </c>
      <c r="DF20" s="36">
        <f>DF91+DF71</f>
        <v>153.1</v>
      </c>
      <c r="DG20" s="107">
        <f>DG21+DG48+DG78+DG91+DG105+DG83</f>
        <v>2051.6999999999998</v>
      </c>
      <c r="DH20" s="36">
        <v>4.9000000000000004</v>
      </c>
      <c r="DI20" s="107">
        <f>DI21+DI48+DI78+DI91+DI105+DI83</f>
        <v>6924.7</v>
      </c>
      <c r="DJ20" s="107">
        <f>DJ21+DJ48+DJ78+DJ91</f>
        <v>8642.6999999999989</v>
      </c>
      <c r="DK20" s="36">
        <f>DK21+DK48+DK78+DK91</f>
        <v>157.80000000000001</v>
      </c>
      <c r="DL20" s="107">
        <f>DL21+DL48+DL78+DL91</f>
        <v>1872.2</v>
      </c>
      <c r="DM20" s="36"/>
      <c r="DN20" s="107">
        <f>DN21+DN48+DN78+DN91</f>
        <v>6612.7</v>
      </c>
      <c r="DO20" s="107">
        <f>DO21+DO48+DO91+DO116</f>
        <v>6808.9</v>
      </c>
      <c r="DP20" s="36">
        <f>DP91</f>
        <v>159.5</v>
      </c>
      <c r="DQ20" s="36">
        <f>DQ21+DQ48</f>
        <v>238.3</v>
      </c>
      <c r="DR20" s="36"/>
      <c r="DS20" s="107">
        <f>DS21+DS48+DS78+DS116</f>
        <v>6411.0999999999995</v>
      </c>
      <c r="DT20" s="36"/>
    </row>
    <row r="21" spans="1:125" ht="90">
      <c r="A21" s="7" t="s">
        <v>5</v>
      </c>
      <c r="B21" s="8">
        <v>6501</v>
      </c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7" t="s">
        <v>20</v>
      </c>
      <c r="Q21" s="49" t="s">
        <v>20</v>
      </c>
      <c r="R21" s="49" t="s">
        <v>20</v>
      </c>
      <c r="S21" s="49" t="s">
        <v>20</v>
      </c>
      <c r="T21" s="49" t="s">
        <v>20</v>
      </c>
      <c r="U21" s="49" t="s">
        <v>20</v>
      </c>
      <c r="V21" s="49" t="s">
        <v>20</v>
      </c>
      <c r="W21" s="49" t="s">
        <v>20</v>
      </c>
      <c r="X21" s="17" t="s">
        <v>20</v>
      </c>
      <c r="Y21" s="17" t="s">
        <v>20</v>
      </c>
      <c r="Z21" s="17" t="s">
        <v>20</v>
      </c>
      <c r="AA21" s="17" t="s">
        <v>20</v>
      </c>
      <c r="AB21" s="17" t="s">
        <v>20</v>
      </c>
      <c r="AC21" s="17" t="s">
        <v>20</v>
      </c>
      <c r="AD21" s="17" t="s">
        <v>20</v>
      </c>
      <c r="AE21" s="17" t="s">
        <v>20</v>
      </c>
      <c r="AF21" s="17" t="s">
        <v>20</v>
      </c>
      <c r="AG21" s="39" t="s">
        <v>20</v>
      </c>
      <c r="AH21" s="107">
        <f>AH22+AH35</f>
        <v>4669.2</v>
      </c>
      <c r="AI21" s="107">
        <f>AI22+AI35</f>
        <v>4669.2</v>
      </c>
      <c r="AJ21" s="36"/>
      <c r="AK21" s="36">
        <f>AK22+AK35+AK44</f>
        <v>0</v>
      </c>
      <c r="AL21" s="107">
        <f>AL22+AL35</f>
        <v>2109.6000000000004</v>
      </c>
      <c r="AM21" s="107">
        <f>AM22+AM35</f>
        <v>2109.6000000000004</v>
      </c>
      <c r="AN21" s="107">
        <f>AN22</f>
        <v>37.700000000000003</v>
      </c>
      <c r="AO21" s="107">
        <f>AO22</f>
        <v>37.700000000000003</v>
      </c>
      <c r="AP21" s="107">
        <f>AP22+AP35</f>
        <v>2521.9</v>
      </c>
      <c r="AQ21" s="107">
        <f>AQ22+AQ35</f>
        <v>2521.9</v>
      </c>
      <c r="AR21" s="107">
        <f>AR22+AR35</f>
        <v>3608.2</v>
      </c>
      <c r="AS21" s="36"/>
      <c r="AT21" s="107">
        <f>AT22+AT35</f>
        <v>1881.5</v>
      </c>
      <c r="AU21" s="36"/>
      <c r="AV21" s="107">
        <f>AV22+AV35</f>
        <v>1726.7</v>
      </c>
      <c r="AW21" s="107">
        <f>AW22+AW35</f>
        <v>1662.8000000000002</v>
      </c>
      <c r="AX21" s="36"/>
      <c r="AY21" s="36">
        <f>AY22+AY35</f>
        <v>247.6</v>
      </c>
      <c r="AZ21" s="36"/>
      <c r="BA21" s="107">
        <f>BA22+BA35</f>
        <v>1415.2</v>
      </c>
      <c r="BB21" s="107">
        <f>BB22+BB35</f>
        <v>1598.8</v>
      </c>
      <c r="BC21" s="36"/>
      <c r="BD21" s="36">
        <f>BD22+BD35</f>
        <v>193.2</v>
      </c>
      <c r="BE21" s="36"/>
      <c r="BF21" s="107">
        <f>BF22+BF35</f>
        <v>1405.6</v>
      </c>
      <c r="BG21" s="107">
        <f>BG22+BG35</f>
        <v>1571.6</v>
      </c>
      <c r="BH21" s="36"/>
      <c r="BI21" s="107">
        <f>BI22+BI35</f>
        <v>166</v>
      </c>
      <c r="BJ21" s="36"/>
      <c r="BK21" s="107">
        <f>BK22+BK35</f>
        <v>1405.6</v>
      </c>
      <c r="BL21" s="107">
        <f>BL22+BL35</f>
        <v>4251.7</v>
      </c>
      <c r="BM21" s="107">
        <f>BM22+BM35</f>
        <v>4251.7</v>
      </c>
      <c r="BN21" s="36"/>
      <c r="BO21" s="36">
        <f>BO22+BO35+BO44</f>
        <v>0</v>
      </c>
      <c r="BP21" s="107">
        <f>BP22+BP35</f>
        <v>1817.7</v>
      </c>
      <c r="BQ21" s="107">
        <f>BQ22+BQ35</f>
        <v>1817.7</v>
      </c>
      <c r="BR21" s="107">
        <f>BR22</f>
        <v>4.9000000000000004</v>
      </c>
      <c r="BS21" s="107">
        <f>BS22</f>
        <v>4.9000000000000004</v>
      </c>
      <c r="BT21" s="107">
        <f>BT22+BT35</f>
        <v>2429.1000000000004</v>
      </c>
      <c r="BU21" s="107">
        <f>BU22+BU35</f>
        <v>2429.1000000000004</v>
      </c>
      <c r="BV21" s="107">
        <f>BV22+BV35+BV44</f>
        <v>3598.9</v>
      </c>
      <c r="BW21" s="36"/>
      <c r="BX21" s="36">
        <f>BX22+BX35</f>
        <v>1872.2</v>
      </c>
      <c r="BY21" s="36"/>
      <c r="BZ21" s="107">
        <f>BZ22+BZ35+BZ44</f>
        <v>1726.7</v>
      </c>
      <c r="CA21" s="107">
        <f>CA22+CA35</f>
        <v>1653.5</v>
      </c>
      <c r="CB21" s="36"/>
      <c r="CC21" s="36">
        <f>CC22+CC35</f>
        <v>238.29999999999998</v>
      </c>
      <c r="CD21" s="36"/>
      <c r="CE21" s="107">
        <f>CE22+CE35</f>
        <v>1415.2</v>
      </c>
      <c r="CF21" s="107">
        <f>CF22+CF35</f>
        <v>1589.5</v>
      </c>
      <c r="CG21" s="36"/>
      <c r="CH21" s="107">
        <f>CH22+CH35</f>
        <v>183.89999999999998</v>
      </c>
      <c r="CI21" s="36"/>
      <c r="CJ21" s="107">
        <f>CJ22+CJ35</f>
        <v>1405.6</v>
      </c>
      <c r="CK21" s="107">
        <f>CK22+CK35</f>
        <v>1562.3</v>
      </c>
      <c r="CL21" s="36"/>
      <c r="CM21" s="107">
        <f>CM22+CM35</f>
        <v>156.69999999999999</v>
      </c>
      <c r="CN21" s="36"/>
      <c r="CO21" s="107">
        <f>CO22+CO35</f>
        <v>1405.6</v>
      </c>
      <c r="CP21" s="107">
        <f>CP22+CP35</f>
        <v>4669.2</v>
      </c>
      <c r="CQ21" s="36">
        <f>CQ22+CQ35+CQ44</f>
        <v>0</v>
      </c>
      <c r="CR21" s="107">
        <f>CR22+CR35</f>
        <v>2109.6000000000004</v>
      </c>
      <c r="CS21" s="36">
        <f>CS22</f>
        <v>37.700000000000003</v>
      </c>
      <c r="CT21" s="107">
        <f>CT22+CT35</f>
        <v>2521.9</v>
      </c>
      <c r="CU21" s="107">
        <f>CU22+CU35+CU44</f>
        <v>3608.2</v>
      </c>
      <c r="CV21" s="36"/>
      <c r="CW21" s="107">
        <f>CW22+CW35</f>
        <v>1881.5</v>
      </c>
      <c r="CX21" s="36"/>
      <c r="CY21" s="107">
        <f>CY22+CY35+CY44</f>
        <v>1726.7</v>
      </c>
      <c r="CZ21" s="107">
        <f>CZ22+CZ35</f>
        <v>1662.8000000000002</v>
      </c>
      <c r="DA21" s="36"/>
      <c r="DB21" s="36">
        <f>DB22+DB35</f>
        <v>247.6</v>
      </c>
      <c r="DC21" s="36"/>
      <c r="DD21" s="107">
        <f>DD22+DD35</f>
        <v>1415.2</v>
      </c>
      <c r="DE21" s="107">
        <f>DE22+DE35</f>
        <v>4251.7</v>
      </c>
      <c r="DF21" s="36">
        <f>DF22+DF35+DF44</f>
        <v>0</v>
      </c>
      <c r="DG21" s="107">
        <v>1817.7</v>
      </c>
      <c r="DH21" s="36">
        <v>4.9000000000000004</v>
      </c>
      <c r="DI21" s="107">
        <f>DI22+DI35</f>
        <v>2429.1000000000004</v>
      </c>
      <c r="DJ21" s="107">
        <f>DJ22+DJ35+DJ44</f>
        <v>3598.9</v>
      </c>
      <c r="DK21" s="36"/>
      <c r="DL21" s="36">
        <f>DL22+DL35</f>
        <v>1872.2</v>
      </c>
      <c r="DM21" s="36"/>
      <c r="DN21" s="107">
        <f>DN22+DN35+DN44</f>
        <v>1726.7</v>
      </c>
      <c r="DO21" s="107">
        <f>DO22+DO35</f>
        <v>1653.5</v>
      </c>
      <c r="DP21" s="36"/>
      <c r="DQ21" s="107">
        <f>DQ22+DQ35</f>
        <v>238.3</v>
      </c>
      <c r="DR21" s="36"/>
      <c r="DS21" s="107">
        <f>DS22+DS35</f>
        <v>1415.2</v>
      </c>
      <c r="DT21" s="36"/>
    </row>
    <row r="22" spans="1:125" ht="75">
      <c r="A22" s="7" t="s">
        <v>24</v>
      </c>
      <c r="B22" s="83">
        <v>6502</v>
      </c>
      <c r="C22" s="17" t="s">
        <v>20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7" t="s">
        <v>20</v>
      </c>
      <c r="Q22" s="49" t="s">
        <v>20</v>
      </c>
      <c r="R22" s="49" t="s">
        <v>20</v>
      </c>
      <c r="S22" s="49" t="s">
        <v>20</v>
      </c>
      <c r="T22" s="49" t="s">
        <v>20</v>
      </c>
      <c r="U22" s="49" t="s">
        <v>20</v>
      </c>
      <c r="V22" s="49" t="s">
        <v>20</v>
      </c>
      <c r="W22" s="49" t="s">
        <v>20</v>
      </c>
      <c r="X22" s="17" t="s">
        <v>20</v>
      </c>
      <c r="Y22" s="17" t="s">
        <v>20</v>
      </c>
      <c r="Z22" s="17" t="s">
        <v>20</v>
      </c>
      <c r="AA22" s="17" t="s">
        <v>20</v>
      </c>
      <c r="AB22" s="17" t="s">
        <v>20</v>
      </c>
      <c r="AC22" s="17" t="s">
        <v>20</v>
      </c>
      <c r="AD22" s="17" t="s">
        <v>20</v>
      </c>
      <c r="AE22" s="17" t="s">
        <v>20</v>
      </c>
      <c r="AF22" s="17" t="s">
        <v>20</v>
      </c>
      <c r="AG22" s="39" t="s">
        <v>20</v>
      </c>
      <c r="AH22" s="107">
        <f>AH25+AH26+AH27+AH28+AH29+AH30+AH32</f>
        <v>2090.6999999999998</v>
      </c>
      <c r="AI22" s="107">
        <f>AI25+AI26+AI27+AI28+AI29+AI30+AI32</f>
        <v>2090.6999999999998</v>
      </c>
      <c r="AJ22" s="36"/>
      <c r="AK22" s="36"/>
      <c r="AL22" s="107">
        <f>AL30+AL28+AL32</f>
        <v>451.20000000000005</v>
      </c>
      <c r="AM22" s="107">
        <f>AM30+AM28+AM32</f>
        <v>451.20000000000005</v>
      </c>
      <c r="AN22" s="107">
        <f>AN32</f>
        <v>37.700000000000003</v>
      </c>
      <c r="AO22" s="107">
        <f>AO32</f>
        <v>37.700000000000003</v>
      </c>
      <c r="AP22" s="107">
        <f>AP25+AP26+AP27+AP28+AP29+AP30+AP32</f>
        <v>1601.8000000000002</v>
      </c>
      <c r="AQ22" s="107">
        <f>AQ25+AQ26+AQ27+AQ28+AQ29+AQ30+AQ32</f>
        <v>1601.8000000000002</v>
      </c>
      <c r="AR22" s="107">
        <f>AT22+AV22</f>
        <v>1300.2</v>
      </c>
      <c r="AS22" s="36"/>
      <c r="AT22" s="107">
        <f>AT30+AT32+AT26</f>
        <v>381.5</v>
      </c>
      <c r="AU22" s="36"/>
      <c r="AV22" s="107">
        <f>AV25+AV26+AV27+AV28+AV29+AV30+AV32</f>
        <v>918.7</v>
      </c>
      <c r="AW22" s="107">
        <f>AW25+AW26+AW27+AW28+AW29+AW30+AW32</f>
        <v>843.2</v>
      </c>
      <c r="AX22" s="36"/>
      <c r="AY22" s="107">
        <f>AY30+AY26</f>
        <v>247.6</v>
      </c>
      <c r="AZ22" s="36"/>
      <c r="BA22" s="107">
        <f>BA25+BA26+BA27+BA28+BA29+BA30+BA32</f>
        <v>595.6</v>
      </c>
      <c r="BB22" s="107">
        <f>BB25+BB26+BB27+BB28+BB29+BB30+BB32</f>
        <v>716.8</v>
      </c>
      <c r="BC22" s="36"/>
      <c r="BD22" s="107">
        <f>BD30+BD26</f>
        <v>193.2</v>
      </c>
      <c r="BE22" s="36"/>
      <c r="BF22" s="107">
        <f>BF25+BF26+BF27+BF28+BF29+BF30+BF32</f>
        <v>523.6</v>
      </c>
      <c r="BG22" s="107">
        <f>BG25+BG26+BG27+BG28+BG29+BG30+BG32</f>
        <v>689.6</v>
      </c>
      <c r="BH22" s="36"/>
      <c r="BI22" s="107">
        <f>BI30+BI26</f>
        <v>166</v>
      </c>
      <c r="BJ22" s="36"/>
      <c r="BK22" s="107">
        <f>BK25+BK26+BK27+BK28+BK29+BK30+BK32</f>
        <v>523.6</v>
      </c>
      <c r="BL22" s="107">
        <f>BL25+BL26+BL27+BL28+BL29+BL30+BL32</f>
        <v>1673.2</v>
      </c>
      <c r="BM22" s="107">
        <f>BM25+BM26+BM27+BM28+BM29+BM30+BM32</f>
        <v>1673.2</v>
      </c>
      <c r="BN22" s="36"/>
      <c r="BO22" s="36"/>
      <c r="BP22" s="107">
        <f>BP30+BP32</f>
        <v>159.30000000000001</v>
      </c>
      <c r="BQ22" s="107">
        <f>BQ30+BQ32</f>
        <v>159.30000000000001</v>
      </c>
      <c r="BR22" s="107">
        <v>4.9000000000000004</v>
      </c>
      <c r="BS22" s="107">
        <v>4.9000000000000004</v>
      </c>
      <c r="BT22" s="107">
        <f>BT25+BT26+BT27+BT28+BT29+BT30+BT32</f>
        <v>1509.0000000000002</v>
      </c>
      <c r="BU22" s="107">
        <f>BU25+BU26+BU27+BU28+BU29+BU30+BU32</f>
        <v>1509.0000000000002</v>
      </c>
      <c r="BV22" s="107">
        <f>BV25+BV26+BV27+BV28+BV29+BV30+BV32</f>
        <v>1290.9000000000001</v>
      </c>
      <c r="BW22" s="36"/>
      <c r="BX22" s="107">
        <f>BX30+BX32+BX26</f>
        <v>372.2</v>
      </c>
      <c r="BY22" s="36"/>
      <c r="BZ22" s="107">
        <f>BZ25+BZ26+BZ27+BZ28+BZ29+BZ30+BZ32</f>
        <v>918.7</v>
      </c>
      <c r="CA22" s="107">
        <f>CA25+CA26+CA27+CA28+CA29+CA30+CA32</f>
        <v>833.90000000000009</v>
      </c>
      <c r="CB22" s="36"/>
      <c r="CC22" s="107">
        <f>CC30+CC26</f>
        <v>238.29999999999998</v>
      </c>
      <c r="CD22" s="36"/>
      <c r="CE22" s="107">
        <f>CE25+CE26+CE27+CE28+CE29+CE30+CE32</f>
        <v>595.6</v>
      </c>
      <c r="CF22" s="107">
        <f>CF25+CF26+CF27+CF28+CF29+CF30+CF32</f>
        <v>707.5</v>
      </c>
      <c r="CG22" s="36"/>
      <c r="CH22" s="107">
        <f>CH30+CH26</f>
        <v>183.89999999999998</v>
      </c>
      <c r="CI22" s="36"/>
      <c r="CJ22" s="107">
        <f>CJ25+CJ26+CJ27+CJ28+CJ29+CJ30+CJ32</f>
        <v>523.6</v>
      </c>
      <c r="CK22" s="107">
        <f>CK25+CK26+CK27+CK28+CK29+CK30+CK32</f>
        <v>680.3</v>
      </c>
      <c r="CL22" s="36"/>
      <c r="CM22" s="107">
        <f>CM30</f>
        <v>156.69999999999999</v>
      </c>
      <c r="CN22" s="36"/>
      <c r="CO22" s="107">
        <f>CO25+CO26+CO27+CO28+CO29+CO30+CO32</f>
        <v>523.6</v>
      </c>
      <c r="CP22" s="107">
        <f>CP25+CP26+CP27+CP28+CP29+CP30+CP32</f>
        <v>2090.6999999999998</v>
      </c>
      <c r="CQ22" s="36"/>
      <c r="CR22" s="107">
        <f>CR30+CR28+CR32</f>
        <v>451.20000000000005</v>
      </c>
      <c r="CS22" s="36">
        <f>CS32</f>
        <v>37.700000000000003</v>
      </c>
      <c r="CT22" s="107">
        <f>CT25+CT26+CT27+CT28+CT29+CT30+CT32</f>
        <v>1601.8000000000002</v>
      </c>
      <c r="CU22" s="107">
        <f>CU25+CU26+CU27+CU28+CU29+CU30+CU32</f>
        <v>1300.2</v>
      </c>
      <c r="CV22" s="36"/>
      <c r="CW22" s="107">
        <f>CW30+CW32+CW26</f>
        <v>381.5</v>
      </c>
      <c r="CX22" s="36"/>
      <c r="CY22" s="107">
        <f>CY25+CY26+CY27+CY28+CY29+CY30+CY32</f>
        <v>918.7</v>
      </c>
      <c r="CZ22" s="107">
        <f>CZ25+CZ26+CZ27+CZ28+CZ29+CZ30+CZ32</f>
        <v>843.2</v>
      </c>
      <c r="DA22" s="36"/>
      <c r="DB22" s="107">
        <f>DB30+DB26</f>
        <v>247.6</v>
      </c>
      <c r="DC22" s="36"/>
      <c r="DD22" s="107">
        <f>DD25+DD26+DD27+DD28+DD29+DD30+DD32</f>
        <v>595.6</v>
      </c>
      <c r="DE22" s="107">
        <f>DE25+DE26+DE27+DE28+DE29+DE30+DE32</f>
        <v>1673.2</v>
      </c>
      <c r="DF22" s="36"/>
      <c r="DG22" s="107">
        <v>159.30000000000001</v>
      </c>
      <c r="DH22" s="36">
        <v>4.9000000000000004</v>
      </c>
      <c r="DI22" s="107">
        <f>DI25+DI26+DI27+DI28+DI29+DI30+DI32</f>
        <v>1509.0000000000002</v>
      </c>
      <c r="DJ22" s="107">
        <f>DJ25+DJ26+DJ27+DJ28+DJ29+DJ30+DJ32</f>
        <v>1290.9000000000001</v>
      </c>
      <c r="DK22" s="36"/>
      <c r="DL22" s="107">
        <v>372.2</v>
      </c>
      <c r="DM22" s="36"/>
      <c r="DN22" s="107">
        <f>DN25+DN26+DN27+DN28+DN29+DN30+DN32</f>
        <v>918.7</v>
      </c>
      <c r="DO22" s="107">
        <f>DO25+DO26+DO27+DO28+DO29+DO30+DO32</f>
        <v>833.90000000000009</v>
      </c>
      <c r="DP22" s="36"/>
      <c r="DQ22" s="107">
        <v>238.3</v>
      </c>
      <c r="DR22" s="36"/>
      <c r="DS22" s="107">
        <f>DS25+DS26+DS27+DS28+DS29+DS30+DS32</f>
        <v>595.6</v>
      </c>
      <c r="DT22" s="36"/>
      <c r="DU22" s="117"/>
    </row>
    <row r="23" spans="1:125">
      <c r="A23" s="9" t="s">
        <v>2</v>
      </c>
      <c r="B23" s="1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40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</row>
    <row r="24" spans="1:125">
      <c r="A24" s="11" t="s">
        <v>3</v>
      </c>
      <c r="B24" s="1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41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</row>
    <row r="25" spans="1:125">
      <c r="A25" s="78" t="s">
        <v>2</v>
      </c>
      <c r="B25" s="79"/>
      <c r="C25" s="167" t="s">
        <v>42</v>
      </c>
      <c r="D25" s="167" t="s">
        <v>156</v>
      </c>
      <c r="E25" s="167" t="s">
        <v>43</v>
      </c>
      <c r="F25" s="44"/>
      <c r="G25" s="44"/>
      <c r="H25" s="44"/>
      <c r="I25" s="44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67" t="s">
        <v>112</v>
      </c>
      <c r="AD25" s="225" t="s">
        <v>54</v>
      </c>
      <c r="AE25" s="167" t="s">
        <v>67</v>
      </c>
      <c r="AF25" s="225">
        <v>1</v>
      </c>
      <c r="AG25" s="42" t="s">
        <v>44</v>
      </c>
      <c r="AH25" s="107">
        <f t="shared" ref="AH25:AI27" si="0">AP25</f>
        <v>942.6</v>
      </c>
      <c r="AI25" s="107">
        <f t="shared" si="0"/>
        <v>942.6</v>
      </c>
      <c r="AJ25" s="36"/>
      <c r="AK25" s="36"/>
      <c r="AL25" s="36"/>
      <c r="AM25" s="36"/>
      <c r="AN25" s="36"/>
      <c r="AO25" s="36"/>
      <c r="AP25" s="107">
        <v>942.6</v>
      </c>
      <c r="AQ25" s="107">
        <v>942.6</v>
      </c>
      <c r="AR25" s="36">
        <f>AV25</f>
        <v>255.6</v>
      </c>
      <c r="AS25" s="36"/>
      <c r="AT25" s="36"/>
      <c r="AU25" s="36"/>
      <c r="AV25" s="36">
        <v>255.6</v>
      </c>
      <c r="AW25" s="107">
        <f>BA25</f>
        <v>10</v>
      </c>
      <c r="AX25" s="36"/>
      <c r="AY25" s="36"/>
      <c r="AZ25" s="36"/>
      <c r="BA25" s="107">
        <v>10</v>
      </c>
      <c r="BB25" s="107">
        <f>BF25</f>
        <v>10</v>
      </c>
      <c r="BC25" s="36"/>
      <c r="BD25" s="36"/>
      <c r="BE25" s="36"/>
      <c r="BF25" s="107">
        <v>10</v>
      </c>
      <c r="BG25" s="107">
        <f>BK25</f>
        <v>10</v>
      </c>
      <c r="BH25" s="36"/>
      <c r="BI25" s="36"/>
      <c r="BJ25" s="36"/>
      <c r="BK25" s="107">
        <v>10</v>
      </c>
      <c r="BL25" s="107">
        <f t="shared" ref="BL25:BM27" si="1">BT25</f>
        <v>942.6</v>
      </c>
      <c r="BM25" s="107">
        <f t="shared" si="1"/>
        <v>942.6</v>
      </c>
      <c r="BN25" s="36"/>
      <c r="BO25" s="36"/>
      <c r="BP25" s="36"/>
      <c r="BQ25" s="36"/>
      <c r="BR25" s="107"/>
      <c r="BS25" s="107"/>
      <c r="BT25" s="107">
        <v>942.6</v>
      </c>
      <c r="BU25" s="107">
        <v>942.6</v>
      </c>
      <c r="BV25" s="36">
        <f>BZ25</f>
        <v>255.6</v>
      </c>
      <c r="BW25" s="36"/>
      <c r="BX25" s="36"/>
      <c r="BY25" s="36"/>
      <c r="BZ25" s="36">
        <v>255.6</v>
      </c>
      <c r="CA25" s="107">
        <f>CE25</f>
        <v>10</v>
      </c>
      <c r="CB25" s="36"/>
      <c r="CC25" s="36"/>
      <c r="CD25" s="36"/>
      <c r="CE25" s="107">
        <v>10</v>
      </c>
      <c r="CF25" s="107">
        <f>CJ25</f>
        <v>10</v>
      </c>
      <c r="CG25" s="36"/>
      <c r="CH25" s="36"/>
      <c r="CI25" s="36"/>
      <c r="CJ25" s="107">
        <v>10</v>
      </c>
      <c r="CK25" s="107">
        <f>CO25</f>
        <v>10</v>
      </c>
      <c r="CL25" s="36"/>
      <c r="CM25" s="36"/>
      <c r="CN25" s="36"/>
      <c r="CO25" s="107">
        <v>10</v>
      </c>
      <c r="CP25" s="107">
        <f>CT25</f>
        <v>942.6</v>
      </c>
      <c r="CQ25" s="36"/>
      <c r="CR25" s="36"/>
      <c r="CS25" s="36"/>
      <c r="CT25" s="107">
        <v>942.6</v>
      </c>
      <c r="CU25" s="36">
        <f>CY25</f>
        <v>255.6</v>
      </c>
      <c r="CV25" s="36"/>
      <c r="CW25" s="36"/>
      <c r="CX25" s="36"/>
      <c r="CY25" s="36">
        <v>255.6</v>
      </c>
      <c r="CZ25" s="107">
        <f>DD25</f>
        <v>10</v>
      </c>
      <c r="DA25" s="36"/>
      <c r="DB25" s="36"/>
      <c r="DC25" s="36"/>
      <c r="DD25" s="107">
        <v>10</v>
      </c>
      <c r="DE25" s="107">
        <f>DI25</f>
        <v>942.6</v>
      </c>
      <c r="DF25" s="36"/>
      <c r="DG25" s="36"/>
      <c r="DH25" s="36"/>
      <c r="DI25" s="107">
        <v>942.6</v>
      </c>
      <c r="DJ25" s="36">
        <f>DN25</f>
        <v>255.6</v>
      </c>
      <c r="DK25" s="36"/>
      <c r="DL25" s="36"/>
      <c r="DM25" s="36"/>
      <c r="DN25" s="36">
        <v>255.6</v>
      </c>
      <c r="DO25" s="107">
        <f>DS25</f>
        <v>10</v>
      </c>
      <c r="DP25" s="36"/>
      <c r="DQ25" s="36"/>
      <c r="DR25" s="36"/>
      <c r="DS25" s="107">
        <v>10</v>
      </c>
      <c r="DT25" s="36"/>
    </row>
    <row r="26" spans="1:125" ht="385.5" customHeight="1">
      <c r="A26" s="80" t="s">
        <v>198</v>
      </c>
      <c r="B26" s="73">
        <v>6505</v>
      </c>
      <c r="C26" s="168"/>
      <c r="D26" s="168"/>
      <c r="E26" s="168"/>
      <c r="F26" s="32"/>
      <c r="G26" s="32"/>
      <c r="H26" s="32"/>
      <c r="I26" s="32"/>
      <c r="J26" s="76" t="s">
        <v>151</v>
      </c>
      <c r="K26" s="77" t="s">
        <v>54</v>
      </c>
      <c r="L26" s="60" t="s">
        <v>152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76" t="s">
        <v>153</v>
      </c>
      <c r="X26" s="76" t="s">
        <v>54</v>
      </c>
      <c r="Y26" s="76" t="s">
        <v>154</v>
      </c>
      <c r="Z26" s="32"/>
      <c r="AA26" s="32"/>
      <c r="AB26" s="32"/>
      <c r="AC26" s="168"/>
      <c r="AD26" s="226"/>
      <c r="AE26" s="168"/>
      <c r="AF26" s="226"/>
      <c r="AG26" s="43" t="s">
        <v>111</v>
      </c>
      <c r="AH26" s="36">
        <f t="shared" si="0"/>
        <v>0</v>
      </c>
      <c r="AI26" s="36">
        <f t="shared" si="0"/>
        <v>0</v>
      </c>
      <c r="AJ26" s="36"/>
      <c r="AK26" s="36"/>
      <c r="AL26" s="36"/>
      <c r="AM26" s="36"/>
      <c r="AN26" s="36"/>
      <c r="AO26" s="36"/>
      <c r="AP26" s="36">
        <v>0</v>
      </c>
      <c r="AQ26" s="36">
        <v>0</v>
      </c>
      <c r="AR26" s="107">
        <f>AV26</f>
        <v>21.6</v>
      </c>
      <c r="AS26" s="107"/>
      <c r="AT26" s="107">
        <v>215.5</v>
      </c>
      <c r="AU26" s="107"/>
      <c r="AV26" s="107">
        <v>21.6</v>
      </c>
      <c r="AW26" s="107">
        <v>81.599999999999994</v>
      </c>
      <c r="AX26" s="107"/>
      <c r="AY26" s="107">
        <v>81.599999999999994</v>
      </c>
      <c r="AZ26" s="107"/>
      <c r="BA26" s="107">
        <v>0</v>
      </c>
      <c r="BB26" s="107">
        <v>27.2</v>
      </c>
      <c r="BC26" s="107"/>
      <c r="BD26" s="107">
        <v>27.2</v>
      </c>
      <c r="BE26" s="107"/>
      <c r="BF26" s="107">
        <v>0</v>
      </c>
      <c r="BG26" s="107">
        <f>BK26</f>
        <v>0</v>
      </c>
      <c r="BH26" s="107"/>
      <c r="BI26" s="107"/>
      <c r="BJ26" s="107"/>
      <c r="BK26" s="107">
        <v>0</v>
      </c>
      <c r="BL26" s="36">
        <f t="shared" si="1"/>
        <v>0</v>
      </c>
      <c r="BM26" s="36">
        <f t="shared" si="1"/>
        <v>0</v>
      </c>
      <c r="BN26" s="36"/>
      <c r="BO26" s="36"/>
      <c r="BP26" s="36"/>
      <c r="BQ26" s="36"/>
      <c r="BR26" s="36"/>
      <c r="BS26" s="36"/>
      <c r="BT26" s="36">
        <v>0</v>
      </c>
      <c r="BU26" s="36">
        <v>0</v>
      </c>
      <c r="BV26" s="107">
        <f>BZ26+BX26</f>
        <v>237.1</v>
      </c>
      <c r="BW26" s="107"/>
      <c r="BX26" s="107">
        <v>215.5</v>
      </c>
      <c r="BY26" s="107"/>
      <c r="BZ26" s="107">
        <v>21.6</v>
      </c>
      <c r="CA26" s="107">
        <f>CC26</f>
        <v>81.599999999999994</v>
      </c>
      <c r="CB26" s="107"/>
      <c r="CC26" s="107">
        <v>81.599999999999994</v>
      </c>
      <c r="CD26" s="107"/>
      <c r="CE26" s="107">
        <v>0</v>
      </c>
      <c r="CF26" s="107">
        <f>CH26</f>
        <v>27.2</v>
      </c>
      <c r="CG26" s="107"/>
      <c r="CH26" s="107">
        <v>27.2</v>
      </c>
      <c r="CI26" s="107"/>
      <c r="CJ26" s="107">
        <v>0</v>
      </c>
      <c r="CK26" s="107">
        <v>0</v>
      </c>
      <c r="CL26" s="107"/>
      <c r="CM26" s="107"/>
      <c r="CN26" s="107"/>
      <c r="CO26" s="107">
        <v>0</v>
      </c>
      <c r="CP26" s="107"/>
      <c r="CQ26" s="36"/>
      <c r="CR26" s="36"/>
      <c r="CS26" s="107"/>
      <c r="CT26" s="36">
        <v>0</v>
      </c>
      <c r="CU26" s="107">
        <f>CY26+CW26</f>
        <v>237.1</v>
      </c>
      <c r="CV26" s="107"/>
      <c r="CW26" s="107">
        <v>215.5</v>
      </c>
      <c r="CX26" s="107"/>
      <c r="CY26" s="107">
        <v>21.6</v>
      </c>
      <c r="CZ26" s="107">
        <f>DB26</f>
        <v>81.599999999999994</v>
      </c>
      <c r="DA26" s="107"/>
      <c r="DB26" s="107">
        <v>81.599999999999994</v>
      </c>
      <c r="DC26" s="107"/>
      <c r="DD26" s="107">
        <v>0</v>
      </c>
      <c r="DE26" s="36">
        <f t="shared" ref="DE26" si="2">DM26</f>
        <v>0</v>
      </c>
      <c r="DF26" s="36"/>
      <c r="DG26" s="36"/>
      <c r="DH26" s="107"/>
      <c r="DI26" s="36">
        <v>0</v>
      </c>
      <c r="DJ26" s="107">
        <f>DN26+DL26</f>
        <v>237.1</v>
      </c>
      <c r="DK26" s="107"/>
      <c r="DL26" s="107">
        <v>215.5</v>
      </c>
      <c r="DM26" s="107"/>
      <c r="DN26" s="107">
        <v>21.6</v>
      </c>
      <c r="DO26" s="107">
        <f>DQ26</f>
        <v>81.599999999999994</v>
      </c>
      <c r="DP26" s="107"/>
      <c r="DQ26" s="107">
        <v>81.599999999999994</v>
      </c>
      <c r="DR26" s="107"/>
      <c r="DS26" s="107">
        <v>0</v>
      </c>
      <c r="DT26" s="36"/>
    </row>
    <row r="27" spans="1:125" ht="197.25" customHeight="1">
      <c r="A27" s="87" t="s">
        <v>199</v>
      </c>
      <c r="B27" s="83">
        <v>6506</v>
      </c>
      <c r="C27" s="26" t="s">
        <v>42</v>
      </c>
      <c r="D27" s="76" t="s">
        <v>86</v>
      </c>
      <c r="E27" s="76" t="s">
        <v>43</v>
      </c>
      <c r="F27" s="88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56" t="s">
        <v>143</v>
      </c>
      <c r="X27" s="57" t="s">
        <v>144</v>
      </c>
      <c r="Y27" s="58" t="s">
        <v>145</v>
      </c>
      <c r="Z27" s="59"/>
      <c r="AA27" s="59"/>
      <c r="AB27" s="59"/>
      <c r="AC27" s="21" t="s">
        <v>87</v>
      </c>
      <c r="AD27" s="122" t="s">
        <v>54</v>
      </c>
      <c r="AE27" s="60" t="s">
        <v>88</v>
      </c>
      <c r="AF27" s="32">
        <v>12</v>
      </c>
      <c r="AG27" s="41" t="s">
        <v>239</v>
      </c>
      <c r="AH27" s="36">
        <f t="shared" si="0"/>
        <v>22.7</v>
      </c>
      <c r="AI27" s="36">
        <f t="shared" si="0"/>
        <v>22.7</v>
      </c>
      <c r="AJ27" s="36"/>
      <c r="AK27" s="36"/>
      <c r="AL27" s="36"/>
      <c r="AM27" s="36"/>
      <c r="AN27" s="36"/>
      <c r="AO27" s="36"/>
      <c r="AP27" s="36">
        <v>22.7</v>
      </c>
      <c r="AQ27" s="36">
        <v>22.7</v>
      </c>
      <c r="AR27" s="107">
        <f>AV27</f>
        <v>31.9</v>
      </c>
      <c r="AS27" s="107"/>
      <c r="AT27" s="107"/>
      <c r="AU27" s="107"/>
      <c r="AV27" s="107">
        <v>31.9</v>
      </c>
      <c r="AW27" s="107">
        <f>BA27</f>
        <v>28</v>
      </c>
      <c r="AX27" s="107"/>
      <c r="AY27" s="107"/>
      <c r="AZ27" s="107"/>
      <c r="BA27" s="107">
        <v>28</v>
      </c>
      <c r="BB27" s="107">
        <f>BF27</f>
        <v>28</v>
      </c>
      <c r="BC27" s="107"/>
      <c r="BD27" s="107"/>
      <c r="BE27" s="107"/>
      <c r="BF27" s="107">
        <v>28</v>
      </c>
      <c r="BG27" s="107">
        <f>BK27</f>
        <v>28</v>
      </c>
      <c r="BH27" s="107"/>
      <c r="BI27" s="107"/>
      <c r="BJ27" s="107"/>
      <c r="BK27" s="107">
        <v>28</v>
      </c>
      <c r="BL27" s="36">
        <f t="shared" si="1"/>
        <v>22.7</v>
      </c>
      <c r="BM27" s="36">
        <f t="shared" si="1"/>
        <v>22.7</v>
      </c>
      <c r="BN27" s="36"/>
      <c r="BO27" s="36"/>
      <c r="BP27" s="36"/>
      <c r="BQ27" s="36"/>
      <c r="BR27" s="36"/>
      <c r="BS27" s="36"/>
      <c r="BT27" s="36">
        <v>22.7</v>
      </c>
      <c r="BU27" s="36">
        <v>22.7</v>
      </c>
      <c r="BV27" s="107">
        <f>BZ27+BX27</f>
        <v>31.9</v>
      </c>
      <c r="BW27" s="107"/>
      <c r="BX27" s="107"/>
      <c r="BY27" s="107"/>
      <c r="BZ27" s="107">
        <v>31.9</v>
      </c>
      <c r="CA27" s="107">
        <f>CE27</f>
        <v>28</v>
      </c>
      <c r="CB27" s="107"/>
      <c r="CC27" s="107"/>
      <c r="CD27" s="107"/>
      <c r="CE27" s="107">
        <v>28</v>
      </c>
      <c r="CF27" s="107">
        <f>CJ27</f>
        <v>28</v>
      </c>
      <c r="CG27" s="107"/>
      <c r="CH27" s="107"/>
      <c r="CI27" s="107"/>
      <c r="CJ27" s="107">
        <v>28</v>
      </c>
      <c r="CK27" s="107">
        <f>CO27</f>
        <v>28</v>
      </c>
      <c r="CL27" s="107"/>
      <c r="CM27" s="107"/>
      <c r="CN27" s="107"/>
      <c r="CO27" s="107">
        <v>28</v>
      </c>
      <c r="CP27" s="36">
        <f>CT27</f>
        <v>22.7</v>
      </c>
      <c r="CQ27" s="36"/>
      <c r="CR27" s="36"/>
      <c r="CS27" s="36"/>
      <c r="CT27" s="36">
        <v>22.7</v>
      </c>
      <c r="CU27" s="107">
        <f>CY27</f>
        <v>31.9</v>
      </c>
      <c r="CV27" s="107"/>
      <c r="CW27" s="107"/>
      <c r="CX27" s="107"/>
      <c r="CY27" s="107">
        <v>31.9</v>
      </c>
      <c r="CZ27" s="107">
        <f>DD27</f>
        <v>28</v>
      </c>
      <c r="DA27" s="107"/>
      <c r="DB27" s="107"/>
      <c r="DC27" s="107"/>
      <c r="DD27" s="107">
        <v>28</v>
      </c>
      <c r="DE27" s="36">
        <f>DI27</f>
        <v>22.7</v>
      </c>
      <c r="DF27" s="36"/>
      <c r="DG27" s="36"/>
      <c r="DH27" s="36"/>
      <c r="DI27" s="36">
        <v>22.7</v>
      </c>
      <c r="DJ27" s="107">
        <f>DN27</f>
        <v>31.9</v>
      </c>
      <c r="DK27" s="107"/>
      <c r="DL27" s="107"/>
      <c r="DM27" s="107"/>
      <c r="DN27" s="107">
        <v>31.9</v>
      </c>
      <c r="DO27" s="107">
        <f>DS27</f>
        <v>28</v>
      </c>
      <c r="DP27" s="107"/>
      <c r="DQ27" s="107"/>
      <c r="DR27" s="107"/>
      <c r="DS27" s="107">
        <v>28</v>
      </c>
      <c r="DT27" s="36"/>
    </row>
    <row r="28" spans="1:125" ht="197.25" customHeight="1">
      <c r="A28" s="87" t="s">
        <v>219</v>
      </c>
      <c r="B28" s="97">
        <v>6507</v>
      </c>
      <c r="C28" s="26" t="s">
        <v>42</v>
      </c>
      <c r="D28" s="94" t="s">
        <v>86</v>
      </c>
      <c r="E28" s="94" t="s">
        <v>43</v>
      </c>
      <c r="F28" s="114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110"/>
      <c r="X28" s="111"/>
      <c r="Y28" s="58"/>
      <c r="Z28" s="36"/>
      <c r="AA28" s="36"/>
      <c r="AB28" s="36"/>
      <c r="AC28" s="21"/>
      <c r="AD28" s="122"/>
      <c r="AE28" s="60"/>
      <c r="AF28" s="36">
        <v>23</v>
      </c>
      <c r="AG28" s="42" t="s">
        <v>220</v>
      </c>
      <c r="AH28" s="113">
        <f>AP28</f>
        <v>9</v>
      </c>
      <c r="AI28" s="113">
        <f>AQ28</f>
        <v>9</v>
      </c>
      <c r="AJ28" s="113"/>
      <c r="AK28" s="113"/>
      <c r="AL28" s="113">
        <v>0</v>
      </c>
      <c r="AM28" s="113">
        <v>0</v>
      </c>
      <c r="AN28" s="31"/>
      <c r="AO28" s="31"/>
      <c r="AP28" s="113">
        <v>9</v>
      </c>
      <c r="AQ28" s="113">
        <v>9</v>
      </c>
      <c r="AR28" s="113">
        <f>AV28</f>
        <v>0</v>
      </c>
      <c r="AS28" s="31"/>
      <c r="AT28" s="31"/>
      <c r="AU28" s="31"/>
      <c r="AV28" s="113">
        <v>0</v>
      </c>
      <c r="AW28" s="107">
        <v>0</v>
      </c>
      <c r="AX28" s="107"/>
      <c r="AY28" s="107"/>
      <c r="AZ28" s="107"/>
      <c r="BA28" s="107">
        <v>0</v>
      </c>
      <c r="BB28" s="107">
        <v>0</v>
      </c>
      <c r="BC28" s="107"/>
      <c r="BD28" s="107"/>
      <c r="BE28" s="107"/>
      <c r="BF28" s="107">
        <v>0</v>
      </c>
      <c r="BG28" s="107">
        <f>BK28</f>
        <v>0</v>
      </c>
      <c r="BH28" s="107"/>
      <c r="BI28" s="107"/>
      <c r="BJ28" s="107"/>
      <c r="BK28" s="107">
        <v>0</v>
      </c>
      <c r="BL28" s="113">
        <f>BP28+BT28</f>
        <v>9</v>
      </c>
      <c r="BM28" s="113">
        <f>BQ28+BU28</f>
        <v>9</v>
      </c>
      <c r="BN28" s="113"/>
      <c r="BO28" s="113"/>
      <c r="BP28" s="113">
        <v>0</v>
      </c>
      <c r="BQ28" s="113">
        <v>0</v>
      </c>
      <c r="BR28" s="31"/>
      <c r="BS28" s="31"/>
      <c r="BT28" s="31">
        <v>9</v>
      </c>
      <c r="BU28" s="31">
        <v>9</v>
      </c>
      <c r="BV28" s="113">
        <f>BZ28</f>
        <v>0</v>
      </c>
      <c r="BW28" s="31"/>
      <c r="BX28" s="31"/>
      <c r="BY28" s="31"/>
      <c r="BZ28" s="113">
        <v>0</v>
      </c>
      <c r="CA28" s="107">
        <v>0</v>
      </c>
      <c r="CB28" s="107"/>
      <c r="CC28" s="107"/>
      <c r="CD28" s="107"/>
      <c r="CE28" s="107">
        <v>0</v>
      </c>
      <c r="CF28" s="107">
        <v>0</v>
      </c>
      <c r="CG28" s="107"/>
      <c r="CH28" s="107"/>
      <c r="CI28" s="107"/>
      <c r="CJ28" s="107">
        <v>0</v>
      </c>
      <c r="CK28" s="107">
        <v>0</v>
      </c>
      <c r="CL28" s="107"/>
      <c r="CM28" s="107"/>
      <c r="CN28" s="107"/>
      <c r="CO28" s="107">
        <v>0</v>
      </c>
      <c r="CP28" s="113">
        <f>CT28</f>
        <v>9</v>
      </c>
      <c r="CQ28" s="113"/>
      <c r="CR28" s="113">
        <v>0</v>
      </c>
      <c r="CS28" s="36"/>
      <c r="CT28" s="31">
        <v>9</v>
      </c>
      <c r="CU28" s="113">
        <f>CY28</f>
        <v>0</v>
      </c>
      <c r="CV28" s="31"/>
      <c r="CW28" s="31"/>
      <c r="CX28" s="31"/>
      <c r="CY28" s="113">
        <v>0</v>
      </c>
      <c r="CZ28" s="107">
        <v>0</v>
      </c>
      <c r="DA28" s="107"/>
      <c r="DB28" s="107"/>
      <c r="DC28" s="107"/>
      <c r="DD28" s="107">
        <v>0</v>
      </c>
      <c r="DE28" s="113">
        <f>DI28</f>
        <v>9</v>
      </c>
      <c r="DF28" s="113"/>
      <c r="DG28" s="113">
        <v>0</v>
      </c>
      <c r="DH28" s="36"/>
      <c r="DI28" s="31">
        <v>9</v>
      </c>
      <c r="DJ28" s="113">
        <f>DN28</f>
        <v>0</v>
      </c>
      <c r="DK28" s="31"/>
      <c r="DL28" s="31"/>
      <c r="DM28" s="31"/>
      <c r="DN28" s="113">
        <v>0</v>
      </c>
      <c r="DO28" s="107">
        <v>0</v>
      </c>
      <c r="DP28" s="107"/>
      <c r="DQ28" s="107"/>
      <c r="DR28" s="107"/>
      <c r="DS28" s="107">
        <v>0</v>
      </c>
      <c r="DT28" s="36"/>
    </row>
    <row r="29" spans="1:125" ht="278.25" customHeight="1">
      <c r="A29" s="87" t="s">
        <v>221</v>
      </c>
      <c r="B29" s="96">
        <v>6508</v>
      </c>
      <c r="C29" s="21" t="s">
        <v>42</v>
      </c>
      <c r="D29" s="37" t="s">
        <v>84</v>
      </c>
      <c r="E29" s="37" t="s">
        <v>43</v>
      </c>
      <c r="F29" s="109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93" t="s">
        <v>149</v>
      </c>
      <c r="X29" s="93" t="s">
        <v>54</v>
      </c>
      <c r="Y29" s="93" t="s">
        <v>150</v>
      </c>
      <c r="Z29" s="36"/>
      <c r="AA29" s="36"/>
      <c r="AB29" s="36"/>
      <c r="AC29" s="26" t="s">
        <v>240</v>
      </c>
      <c r="AD29" s="86" t="s">
        <v>54</v>
      </c>
      <c r="AE29" s="37" t="s">
        <v>241</v>
      </c>
      <c r="AF29" s="44">
        <v>7</v>
      </c>
      <c r="AG29" s="112" t="s">
        <v>85</v>
      </c>
      <c r="AH29" s="113">
        <f>AP29</f>
        <v>364.6</v>
      </c>
      <c r="AI29" s="113">
        <f>AQ29</f>
        <v>364.6</v>
      </c>
      <c r="AJ29" s="113"/>
      <c r="AK29" s="113"/>
      <c r="AL29" s="113"/>
      <c r="AM29" s="113"/>
      <c r="AN29" s="31"/>
      <c r="AO29" s="31"/>
      <c r="AP29" s="31">
        <v>364.6</v>
      </c>
      <c r="AQ29" s="31">
        <v>364.6</v>
      </c>
      <c r="AR29" s="31">
        <f>AV29</f>
        <v>364.6</v>
      </c>
      <c r="AS29" s="31"/>
      <c r="AT29" s="31"/>
      <c r="AU29" s="31"/>
      <c r="AV29" s="31">
        <v>364.6</v>
      </c>
      <c r="AW29" s="36">
        <f>BA29</f>
        <v>364.6</v>
      </c>
      <c r="AX29" s="36"/>
      <c r="AY29" s="36"/>
      <c r="AZ29" s="36"/>
      <c r="BA29" s="36">
        <v>364.6</v>
      </c>
      <c r="BB29" s="36">
        <f>BF29</f>
        <v>364.6</v>
      </c>
      <c r="BC29" s="36"/>
      <c r="BD29" s="36"/>
      <c r="BE29" s="36"/>
      <c r="BF29" s="36">
        <v>364.6</v>
      </c>
      <c r="BG29" s="36">
        <f>BK29</f>
        <v>364.6</v>
      </c>
      <c r="BH29" s="36"/>
      <c r="BI29" s="36"/>
      <c r="BJ29" s="36"/>
      <c r="BK29" s="36">
        <v>364.6</v>
      </c>
      <c r="BL29" s="113">
        <f>BT29</f>
        <v>364.6</v>
      </c>
      <c r="BM29" s="113">
        <f>BU29</f>
        <v>364.6</v>
      </c>
      <c r="BN29" s="113"/>
      <c r="BO29" s="113"/>
      <c r="BP29" s="113"/>
      <c r="BQ29" s="113"/>
      <c r="BR29" s="31"/>
      <c r="BS29" s="31"/>
      <c r="BT29" s="31">
        <v>364.6</v>
      </c>
      <c r="BU29" s="31">
        <v>364.6</v>
      </c>
      <c r="BV29" s="31">
        <f>BZ29</f>
        <v>364.6</v>
      </c>
      <c r="BW29" s="31"/>
      <c r="BX29" s="31"/>
      <c r="BY29" s="31"/>
      <c r="BZ29" s="31">
        <v>364.6</v>
      </c>
      <c r="CA29" s="36">
        <f>CE29</f>
        <v>364.6</v>
      </c>
      <c r="CB29" s="36"/>
      <c r="CC29" s="36"/>
      <c r="CD29" s="36"/>
      <c r="CE29" s="36">
        <v>364.6</v>
      </c>
      <c r="CF29" s="36">
        <f>CJ29</f>
        <v>364.6</v>
      </c>
      <c r="CG29" s="36"/>
      <c r="CH29" s="36"/>
      <c r="CI29" s="36"/>
      <c r="CJ29" s="36">
        <v>364.6</v>
      </c>
      <c r="CK29" s="36">
        <f>CO29</f>
        <v>364.6</v>
      </c>
      <c r="CL29" s="36"/>
      <c r="CM29" s="36"/>
      <c r="CN29" s="36"/>
      <c r="CO29" s="36">
        <v>364.6</v>
      </c>
      <c r="CP29" s="113">
        <f>CT29</f>
        <v>364.6</v>
      </c>
      <c r="CQ29" s="113"/>
      <c r="CR29" s="113"/>
      <c r="CS29" s="36"/>
      <c r="CT29" s="31">
        <v>364.6</v>
      </c>
      <c r="CU29" s="31">
        <f>CY29</f>
        <v>364.6</v>
      </c>
      <c r="CV29" s="31"/>
      <c r="CW29" s="31"/>
      <c r="CX29" s="31"/>
      <c r="CY29" s="31">
        <v>364.6</v>
      </c>
      <c r="CZ29" s="36">
        <f>DD29</f>
        <v>364.6</v>
      </c>
      <c r="DA29" s="36"/>
      <c r="DB29" s="36"/>
      <c r="DC29" s="36"/>
      <c r="DD29" s="36">
        <v>364.6</v>
      </c>
      <c r="DE29" s="113">
        <f>DI29</f>
        <v>364.6</v>
      </c>
      <c r="DF29" s="113"/>
      <c r="DG29" s="113"/>
      <c r="DH29" s="36"/>
      <c r="DI29" s="31">
        <v>364.6</v>
      </c>
      <c r="DJ29" s="31">
        <f>DN29</f>
        <v>364.6</v>
      </c>
      <c r="DK29" s="31"/>
      <c r="DL29" s="31"/>
      <c r="DM29" s="31"/>
      <c r="DN29" s="31">
        <v>364.6</v>
      </c>
      <c r="DO29" s="36">
        <f>DS29</f>
        <v>364.6</v>
      </c>
      <c r="DP29" s="36"/>
      <c r="DQ29" s="36"/>
      <c r="DR29" s="36"/>
      <c r="DS29" s="36">
        <v>364.6</v>
      </c>
      <c r="DT29" s="36"/>
    </row>
    <row r="30" spans="1:125" ht="135" customHeight="1">
      <c r="A30" s="154" t="s">
        <v>200</v>
      </c>
      <c r="B30" s="245">
        <v>6509</v>
      </c>
      <c r="C30" s="167" t="s">
        <v>42</v>
      </c>
      <c r="D30" s="167" t="s">
        <v>45</v>
      </c>
      <c r="E30" s="167" t="s">
        <v>43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247" t="s">
        <v>121</v>
      </c>
      <c r="X30" s="165" t="s">
        <v>81</v>
      </c>
      <c r="Y30" s="157" t="s">
        <v>122</v>
      </c>
      <c r="Z30" s="165" t="s">
        <v>123</v>
      </c>
      <c r="AA30" s="165" t="s">
        <v>81</v>
      </c>
      <c r="AB30" s="223" t="s">
        <v>124</v>
      </c>
      <c r="AC30" s="21" t="s">
        <v>109</v>
      </c>
      <c r="AD30" s="37" t="s">
        <v>54</v>
      </c>
      <c r="AE30" s="37" t="s">
        <v>110</v>
      </c>
      <c r="AF30" s="149">
        <v>11</v>
      </c>
      <c r="AG30" s="197">
        <v>1101</v>
      </c>
      <c r="AH30" s="149">
        <f>AL30+AP30</f>
        <v>171.8</v>
      </c>
      <c r="AI30" s="149">
        <f>AM30+AQ30</f>
        <v>171.8</v>
      </c>
      <c r="AJ30" s="149"/>
      <c r="AK30" s="149"/>
      <c r="AL30" s="149">
        <v>135.9</v>
      </c>
      <c r="AM30" s="149">
        <v>135.9</v>
      </c>
      <c r="AN30" s="149"/>
      <c r="AO30" s="149"/>
      <c r="AP30" s="149">
        <v>35.9</v>
      </c>
      <c r="AQ30" s="149">
        <v>35.9</v>
      </c>
      <c r="AR30" s="255">
        <f>AT30+AV30</f>
        <v>203</v>
      </c>
      <c r="AS30" s="149"/>
      <c r="AT30" s="255">
        <v>166</v>
      </c>
      <c r="AU30" s="149"/>
      <c r="AV30" s="255">
        <v>37</v>
      </c>
      <c r="AW30" s="255">
        <f>AY30+BA30</f>
        <v>203</v>
      </c>
      <c r="AX30" s="149"/>
      <c r="AY30" s="255">
        <v>166</v>
      </c>
      <c r="AZ30" s="255"/>
      <c r="BA30" s="255">
        <v>37</v>
      </c>
      <c r="BB30" s="255">
        <f>BD30+BF30</f>
        <v>203</v>
      </c>
      <c r="BC30" s="255"/>
      <c r="BD30" s="255">
        <v>166</v>
      </c>
      <c r="BE30" s="255"/>
      <c r="BF30" s="255">
        <v>37</v>
      </c>
      <c r="BG30" s="255">
        <f>BI30+BK30</f>
        <v>203</v>
      </c>
      <c r="BH30" s="149"/>
      <c r="BI30" s="255">
        <v>166</v>
      </c>
      <c r="BJ30" s="255"/>
      <c r="BK30" s="255">
        <v>37</v>
      </c>
      <c r="BL30" s="255">
        <f>BP30+BT30</f>
        <v>160.30000000000001</v>
      </c>
      <c r="BM30" s="255">
        <f>BQ30+BU30</f>
        <v>160.30000000000001</v>
      </c>
      <c r="BN30" s="149"/>
      <c r="BO30" s="149"/>
      <c r="BP30" s="149">
        <v>124.4</v>
      </c>
      <c r="BQ30" s="149">
        <v>124.4</v>
      </c>
      <c r="BR30" s="149"/>
      <c r="BS30" s="149"/>
      <c r="BT30" s="149">
        <v>35.9</v>
      </c>
      <c r="BU30" s="149">
        <v>35.9</v>
      </c>
      <c r="BV30" s="255">
        <f>BX30+BZ30</f>
        <v>193.7</v>
      </c>
      <c r="BW30" s="149"/>
      <c r="BX30" s="255">
        <v>156.69999999999999</v>
      </c>
      <c r="BY30" s="149"/>
      <c r="BZ30" s="255">
        <v>37</v>
      </c>
      <c r="CA30" s="255">
        <f>CC30+CE30</f>
        <v>193.7</v>
      </c>
      <c r="CB30" s="149"/>
      <c r="CC30" s="255">
        <v>156.69999999999999</v>
      </c>
      <c r="CD30" s="149"/>
      <c r="CE30" s="149">
        <v>37</v>
      </c>
      <c r="CF30" s="149">
        <f>CH30+CJ30</f>
        <v>193.7</v>
      </c>
      <c r="CG30" s="149"/>
      <c r="CH30" s="255">
        <v>156.69999999999999</v>
      </c>
      <c r="CI30" s="149"/>
      <c r="CJ30" s="149">
        <v>37</v>
      </c>
      <c r="CK30" s="149">
        <f>CM30+CO30</f>
        <v>193.7</v>
      </c>
      <c r="CL30" s="149"/>
      <c r="CM30" s="255">
        <v>156.69999999999999</v>
      </c>
      <c r="CN30" s="149"/>
      <c r="CO30" s="149">
        <v>37</v>
      </c>
      <c r="CP30" s="149">
        <f>CR30+CT30</f>
        <v>171.8</v>
      </c>
      <c r="CQ30" s="149"/>
      <c r="CR30" s="149">
        <v>135.9</v>
      </c>
      <c r="CS30" s="149"/>
      <c r="CT30" s="149">
        <v>35.9</v>
      </c>
      <c r="CU30" s="255">
        <f>CW30+CY30</f>
        <v>203</v>
      </c>
      <c r="CV30" s="149"/>
      <c r="CW30" s="149">
        <v>166</v>
      </c>
      <c r="CX30" s="149"/>
      <c r="CY30" s="255">
        <v>37</v>
      </c>
      <c r="CZ30" s="255">
        <f>DB30+DD30</f>
        <v>203</v>
      </c>
      <c r="DA30" s="149"/>
      <c r="DB30" s="149">
        <v>166</v>
      </c>
      <c r="DC30" s="149"/>
      <c r="DD30" s="149">
        <v>37</v>
      </c>
      <c r="DE30" s="255">
        <f>DG30+DI30</f>
        <v>160.30000000000001</v>
      </c>
      <c r="DF30" s="149"/>
      <c r="DG30" s="149">
        <v>124.4</v>
      </c>
      <c r="DH30" s="149"/>
      <c r="DI30" s="149">
        <v>35.9</v>
      </c>
      <c r="DJ30" s="255">
        <f>DL30+DN30</f>
        <v>193.7</v>
      </c>
      <c r="DK30" s="149"/>
      <c r="DL30" s="255">
        <v>156.69999999999999</v>
      </c>
      <c r="DM30" s="149"/>
      <c r="DN30" s="255">
        <v>37</v>
      </c>
      <c r="DO30" s="255">
        <f>DQ30+DS30</f>
        <v>193.7</v>
      </c>
      <c r="DP30" s="149"/>
      <c r="DQ30" s="255">
        <v>156.69999999999999</v>
      </c>
      <c r="DR30" s="149"/>
      <c r="DS30" s="149">
        <v>37</v>
      </c>
      <c r="DT30" s="149"/>
    </row>
    <row r="31" spans="1:125" ht="213.75" customHeight="1">
      <c r="A31" s="155"/>
      <c r="B31" s="246"/>
      <c r="C31" s="168"/>
      <c r="D31" s="168"/>
      <c r="E31" s="168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248"/>
      <c r="X31" s="249"/>
      <c r="Y31" s="158"/>
      <c r="Z31" s="164"/>
      <c r="AA31" s="164"/>
      <c r="AB31" s="224"/>
      <c r="AC31" s="21" t="s">
        <v>242</v>
      </c>
      <c r="AD31" s="37" t="s">
        <v>54</v>
      </c>
      <c r="AE31" s="37" t="s">
        <v>243</v>
      </c>
      <c r="AF31" s="150"/>
      <c r="AG31" s="199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256"/>
      <c r="AS31" s="150"/>
      <c r="AT31" s="256"/>
      <c r="AU31" s="150"/>
      <c r="AV31" s="256"/>
      <c r="AW31" s="256"/>
      <c r="AX31" s="150"/>
      <c r="AY31" s="256"/>
      <c r="AZ31" s="256"/>
      <c r="BA31" s="256"/>
      <c r="BB31" s="256"/>
      <c r="BC31" s="256"/>
      <c r="BD31" s="256"/>
      <c r="BE31" s="256"/>
      <c r="BF31" s="256"/>
      <c r="BG31" s="256"/>
      <c r="BH31" s="150"/>
      <c r="BI31" s="256"/>
      <c r="BJ31" s="256"/>
      <c r="BK31" s="256"/>
      <c r="BL31" s="256"/>
      <c r="BM31" s="256"/>
      <c r="BN31" s="150"/>
      <c r="BO31" s="150"/>
      <c r="BP31" s="150"/>
      <c r="BQ31" s="150"/>
      <c r="BR31" s="150"/>
      <c r="BS31" s="150"/>
      <c r="BT31" s="150"/>
      <c r="BU31" s="150"/>
      <c r="BV31" s="256"/>
      <c r="BW31" s="150"/>
      <c r="BX31" s="256"/>
      <c r="BY31" s="150"/>
      <c r="BZ31" s="256"/>
      <c r="CA31" s="256"/>
      <c r="CB31" s="150"/>
      <c r="CC31" s="256"/>
      <c r="CD31" s="150"/>
      <c r="CE31" s="150"/>
      <c r="CF31" s="150"/>
      <c r="CG31" s="150"/>
      <c r="CH31" s="256"/>
      <c r="CI31" s="150"/>
      <c r="CJ31" s="150"/>
      <c r="CK31" s="150"/>
      <c r="CL31" s="150"/>
      <c r="CM31" s="256"/>
      <c r="CN31" s="150"/>
      <c r="CO31" s="150"/>
      <c r="CP31" s="150"/>
      <c r="CQ31" s="150"/>
      <c r="CR31" s="150"/>
      <c r="CS31" s="150"/>
      <c r="CT31" s="150"/>
      <c r="CU31" s="256"/>
      <c r="CV31" s="150"/>
      <c r="CW31" s="150"/>
      <c r="CX31" s="150"/>
      <c r="CY31" s="256"/>
      <c r="CZ31" s="256"/>
      <c r="DA31" s="150"/>
      <c r="DB31" s="150"/>
      <c r="DC31" s="150"/>
      <c r="DD31" s="150"/>
      <c r="DE31" s="256"/>
      <c r="DF31" s="150"/>
      <c r="DG31" s="150"/>
      <c r="DH31" s="150"/>
      <c r="DI31" s="150"/>
      <c r="DJ31" s="256"/>
      <c r="DK31" s="150"/>
      <c r="DL31" s="256"/>
      <c r="DM31" s="150"/>
      <c r="DN31" s="256"/>
      <c r="DO31" s="256"/>
      <c r="DP31" s="150"/>
      <c r="DQ31" s="256"/>
      <c r="DR31" s="150"/>
      <c r="DS31" s="150"/>
      <c r="DT31" s="150"/>
    </row>
    <row r="32" spans="1:125" ht="231.75" customHeight="1">
      <c r="A32" s="169" t="s">
        <v>201</v>
      </c>
      <c r="B32" s="240">
        <v>6512</v>
      </c>
      <c r="C32" s="167" t="s">
        <v>42</v>
      </c>
      <c r="D32" s="167" t="s">
        <v>106</v>
      </c>
      <c r="E32" s="167" t="s">
        <v>43</v>
      </c>
      <c r="F32" s="149"/>
      <c r="G32" s="149"/>
      <c r="H32" s="149"/>
      <c r="I32" s="149"/>
      <c r="J32" s="167" t="s">
        <v>107</v>
      </c>
      <c r="K32" s="167" t="s">
        <v>54</v>
      </c>
      <c r="L32" s="167" t="s">
        <v>108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62" t="s">
        <v>125</v>
      </c>
      <c r="X32" s="162" t="s">
        <v>126</v>
      </c>
      <c r="Y32" s="271" t="s">
        <v>127</v>
      </c>
      <c r="Z32" s="162"/>
      <c r="AA32" s="162"/>
      <c r="AB32" s="271"/>
      <c r="AC32" s="21" t="s">
        <v>225</v>
      </c>
      <c r="AD32" s="126" t="s">
        <v>54</v>
      </c>
      <c r="AE32" s="127" t="s">
        <v>224</v>
      </c>
      <c r="AF32" s="149">
        <v>21</v>
      </c>
      <c r="AG32" s="197" t="s">
        <v>90</v>
      </c>
      <c r="AH32" s="255">
        <f>AP32+AL32+AN32</f>
        <v>580</v>
      </c>
      <c r="AI32" s="255">
        <f>AQ32+AM32+AO32</f>
        <v>580</v>
      </c>
      <c r="AJ32" s="255"/>
      <c r="AK32" s="255"/>
      <c r="AL32" s="255">
        <v>315.3</v>
      </c>
      <c r="AM32" s="255">
        <v>315.3</v>
      </c>
      <c r="AN32" s="255">
        <v>37.700000000000003</v>
      </c>
      <c r="AO32" s="255">
        <v>37.700000000000003</v>
      </c>
      <c r="AP32" s="255">
        <v>227</v>
      </c>
      <c r="AQ32" s="255">
        <v>227</v>
      </c>
      <c r="AR32" s="255">
        <f>AV32+AT32</f>
        <v>208</v>
      </c>
      <c r="AS32" s="255"/>
      <c r="AT32" s="255">
        <v>0</v>
      </c>
      <c r="AU32" s="255"/>
      <c r="AV32" s="255">
        <v>208</v>
      </c>
      <c r="AW32" s="255">
        <f>BA32</f>
        <v>156</v>
      </c>
      <c r="AX32" s="255"/>
      <c r="AY32" s="255"/>
      <c r="AZ32" s="255"/>
      <c r="BA32" s="255">
        <v>156</v>
      </c>
      <c r="BB32" s="255">
        <f>BF32</f>
        <v>84</v>
      </c>
      <c r="BC32" s="255"/>
      <c r="BD32" s="255"/>
      <c r="BE32" s="255"/>
      <c r="BF32" s="255">
        <v>84</v>
      </c>
      <c r="BG32" s="255">
        <f>BK32</f>
        <v>84</v>
      </c>
      <c r="BH32" s="255"/>
      <c r="BI32" s="255"/>
      <c r="BJ32" s="255"/>
      <c r="BK32" s="255">
        <v>84</v>
      </c>
      <c r="BL32" s="255">
        <f>BT32+BP32+BR32</f>
        <v>174</v>
      </c>
      <c r="BM32" s="255">
        <f>BU32+BQ32+BS32</f>
        <v>174</v>
      </c>
      <c r="BN32" s="255"/>
      <c r="BO32" s="255"/>
      <c r="BP32" s="255">
        <v>34.9</v>
      </c>
      <c r="BQ32" s="255">
        <v>34.9</v>
      </c>
      <c r="BR32" s="255">
        <v>4.9000000000000004</v>
      </c>
      <c r="BS32" s="255">
        <v>4.9000000000000004</v>
      </c>
      <c r="BT32" s="255">
        <v>134.19999999999999</v>
      </c>
      <c r="BU32" s="255">
        <v>134.19999999999999</v>
      </c>
      <c r="BV32" s="255">
        <f>BZ32+BX32</f>
        <v>208</v>
      </c>
      <c r="BW32" s="255"/>
      <c r="BX32" s="255"/>
      <c r="BY32" s="255"/>
      <c r="BZ32" s="255">
        <v>208</v>
      </c>
      <c r="CA32" s="255">
        <f>CE32</f>
        <v>156</v>
      </c>
      <c r="CB32" s="255"/>
      <c r="CC32" s="255"/>
      <c r="CD32" s="255"/>
      <c r="CE32" s="255">
        <v>156</v>
      </c>
      <c r="CF32" s="255">
        <f>CJ32</f>
        <v>84</v>
      </c>
      <c r="CG32" s="255"/>
      <c r="CH32" s="255"/>
      <c r="CI32" s="255"/>
      <c r="CJ32" s="255">
        <v>84</v>
      </c>
      <c r="CK32" s="255">
        <f>CO32</f>
        <v>84</v>
      </c>
      <c r="CL32" s="255"/>
      <c r="CM32" s="255"/>
      <c r="CN32" s="255"/>
      <c r="CO32" s="255">
        <v>84</v>
      </c>
      <c r="CP32" s="255">
        <f>CR32+CT32+CS32</f>
        <v>580</v>
      </c>
      <c r="CQ32" s="255"/>
      <c r="CR32" s="255">
        <v>315.3</v>
      </c>
      <c r="CS32" s="149">
        <v>37.700000000000003</v>
      </c>
      <c r="CT32" s="255">
        <v>227</v>
      </c>
      <c r="CU32" s="255">
        <f>CY32+CW32</f>
        <v>208</v>
      </c>
      <c r="CV32" s="255"/>
      <c r="CW32" s="255"/>
      <c r="CX32" s="255"/>
      <c r="CY32" s="255">
        <v>208</v>
      </c>
      <c r="CZ32" s="255">
        <f>DD32</f>
        <v>156</v>
      </c>
      <c r="DA32" s="255"/>
      <c r="DB32" s="255"/>
      <c r="DC32" s="255"/>
      <c r="DD32" s="255">
        <v>156</v>
      </c>
      <c r="DE32" s="255">
        <f>DG32+DI32+DH32</f>
        <v>174</v>
      </c>
      <c r="DF32" s="255"/>
      <c r="DG32" s="255">
        <v>34.9</v>
      </c>
      <c r="DH32" s="149">
        <v>4.9000000000000004</v>
      </c>
      <c r="DI32" s="255">
        <v>134.19999999999999</v>
      </c>
      <c r="DJ32" s="255">
        <f>DN32+DL32</f>
        <v>208</v>
      </c>
      <c r="DK32" s="255"/>
      <c r="DL32" s="255"/>
      <c r="DM32" s="255"/>
      <c r="DN32" s="255">
        <v>208</v>
      </c>
      <c r="DO32" s="255">
        <f>DS32</f>
        <v>156</v>
      </c>
      <c r="DP32" s="255"/>
      <c r="DQ32" s="255"/>
      <c r="DR32" s="255"/>
      <c r="DS32" s="255">
        <v>156</v>
      </c>
      <c r="DT32" s="149"/>
    </row>
    <row r="33" spans="1:125" ht="233.25" customHeight="1">
      <c r="A33" s="170"/>
      <c r="B33" s="241"/>
      <c r="C33" s="175"/>
      <c r="D33" s="175"/>
      <c r="E33" s="175"/>
      <c r="F33" s="156"/>
      <c r="G33" s="156"/>
      <c r="H33" s="156"/>
      <c r="I33" s="156"/>
      <c r="J33" s="175"/>
      <c r="K33" s="175"/>
      <c r="L33" s="175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63"/>
      <c r="X33" s="163"/>
      <c r="Y33" s="272"/>
      <c r="Z33" s="163"/>
      <c r="AA33" s="163"/>
      <c r="AB33" s="272"/>
      <c r="AC33" s="21" t="s">
        <v>244</v>
      </c>
      <c r="AD33" s="50" t="s">
        <v>81</v>
      </c>
      <c r="AE33" s="33" t="s">
        <v>243</v>
      </c>
      <c r="AF33" s="156"/>
      <c r="AG33" s="198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156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156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156"/>
    </row>
    <row r="34" spans="1:125" ht="203.25" customHeight="1">
      <c r="A34" s="171"/>
      <c r="B34" s="242"/>
      <c r="C34" s="168"/>
      <c r="D34" s="168"/>
      <c r="E34" s="168"/>
      <c r="F34" s="150"/>
      <c r="G34" s="150"/>
      <c r="H34" s="150"/>
      <c r="I34" s="150"/>
      <c r="J34" s="168"/>
      <c r="K34" s="168"/>
      <c r="L34" s="168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64"/>
      <c r="X34" s="164"/>
      <c r="Y34" s="166"/>
      <c r="Z34" s="164"/>
      <c r="AA34" s="164"/>
      <c r="AB34" s="166"/>
      <c r="AC34" s="21" t="s">
        <v>250</v>
      </c>
      <c r="AD34" s="50" t="s">
        <v>54</v>
      </c>
      <c r="AE34" s="33" t="s">
        <v>253</v>
      </c>
      <c r="AF34" s="150"/>
      <c r="AG34" s="199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150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150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150"/>
    </row>
    <row r="35" spans="1:125" ht="150">
      <c r="A35" s="7" t="s">
        <v>25</v>
      </c>
      <c r="B35" s="8">
        <v>6600</v>
      </c>
      <c r="C35" s="17" t="s">
        <v>20</v>
      </c>
      <c r="D35" s="17" t="s">
        <v>20</v>
      </c>
      <c r="E35" s="17" t="s">
        <v>20</v>
      </c>
      <c r="F35" s="17" t="s">
        <v>20</v>
      </c>
      <c r="G35" s="17" t="s">
        <v>20</v>
      </c>
      <c r="H35" s="17" t="s">
        <v>20</v>
      </c>
      <c r="I35" s="17" t="s">
        <v>20</v>
      </c>
      <c r="J35" s="17" t="s">
        <v>20</v>
      </c>
      <c r="K35" s="17" t="s">
        <v>20</v>
      </c>
      <c r="L35" s="17" t="s">
        <v>20</v>
      </c>
      <c r="M35" s="17" t="s">
        <v>20</v>
      </c>
      <c r="N35" s="17" t="s">
        <v>20</v>
      </c>
      <c r="O35" s="17" t="s">
        <v>20</v>
      </c>
      <c r="P35" s="17" t="s">
        <v>20</v>
      </c>
      <c r="Q35" s="49" t="s">
        <v>20</v>
      </c>
      <c r="R35" s="49" t="s">
        <v>20</v>
      </c>
      <c r="S35" s="49" t="s">
        <v>20</v>
      </c>
      <c r="T35" s="49" t="s">
        <v>20</v>
      </c>
      <c r="U35" s="49" t="s">
        <v>20</v>
      </c>
      <c r="V35" s="49" t="s">
        <v>20</v>
      </c>
      <c r="W35" s="49" t="s">
        <v>20</v>
      </c>
      <c r="X35" s="17" t="s">
        <v>20</v>
      </c>
      <c r="Y35" s="17" t="s">
        <v>20</v>
      </c>
      <c r="Z35" s="17" t="s">
        <v>20</v>
      </c>
      <c r="AA35" s="17" t="s">
        <v>20</v>
      </c>
      <c r="AB35" s="17" t="s">
        <v>20</v>
      </c>
      <c r="AC35" s="17" t="s">
        <v>20</v>
      </c>
      <c r="AD35" s="17" t="s">
        <v>20</v>
      </c>
      <c r="AE35" s="17" t="s">
        <v>20</v>
      </c>
      <c r="AF35" s="17" t="s">
        <v>20</v>
      </c>
      <c r="AG35" s="39" t="s">
        <v>20</v>
      </c>
      <c r="AH35" s="36">
        <f>AH36</f>
        <v>2578.5</v>
      </c>
      <c r="AI35" s="36">
        <f>AI36</f>
        <v>2578.5</v>
      </c>
      <c r="AJ35" s="36"/>
      <c r="AK35" s="36"/>
      <c r="AL35" s="36">
        <f>AL36</f>
        <v>1658.4</v>
      </c>
      <c r="AM35" s="36">
        <f>AM36</f>
        <v>1658.4</v>
      </c>
      <c r="AN35" s="36"/>
      <c r="AO35" s="36"/>
      <c r="AP35" s="36">
        <f>AP36</f>
        <v>920.1</v>
      </c>
      <c r="AQ35" s="107">
        <f>AQ36</f>
        <v>920.1</v>
      </c>
      <c r="AR35" s="107">
        <f>AR36</f>
        <v>2308</v>
      </c>
      <c r="AS35" s="36"/>
      <c r="AT35" s="107">
        <f>AT36</f>
        <v>1500</v>
      </c>
      <c r="AU35" s="36"/>
      <c r="AV35" s="107">
        <f>AV36</f>
        <v>808</v>
      </c>
      <c r="AW35" s="107">
        <f>AW36</f>
        <v>819.6</v>
      </c>
      <c r="AX35" s="36"/>
      <c r="AY35" s="36">
        <f>AY36</f>
        <v>0</v>
      </c>
      <c r="AZ35" s="36"/>
      <c r="BA35" s="107">
        <f>BA36</f>
        <v>819.6</v>
      </c>
      <c r="BB35" s="107">
        <f>BB36</f>
        <v>882</v>
      </c>
      <c r="BC35" s="36"/>
      <c r="BD35" s="36">
        <f>BD36</f>
        <v>0</v>
      </c>
      <c r="BE35" s="36"/>
      <c r="BF35" s="107">
        <f>BF36</f>
        <v>882</v>
      </c>
      <c r="BG35" s="107">
        <f>BG36</f>
        <v>882</v>
      </c>
      <c r="BH35" s="36"/>
      <c r="BI35" s="36">
        <f>BI36</f>
        <v>0</v>
      </c>
      <c r="BJ35" s="36"/>
      <c r="BK35" s="107">
        <f>BK36</f>
        <v>882</v>
      </c>
      <c r="BL35" s="36">
        <f>BL36</f>
        <v>2578.5</v>
      </c>
      <c r="BM35" s="36">
        <f>BM36</f>
        <v>2578.5</v>
      </c>
      <c r="BN35" s="36"/>
      <c r="BO35" s="36"/>
      <c r="BP35" s="36">
        <f>BP36</f>
        <v>1658.4</v>
      </c>
      <c r="BQ35" s="36">
        <f>BQ36</f>
        <v>1658.4</v>
      </c>
      <c r="BR35" s="36"/>
      <c r="BS35" s="107"/>
      <c r="BT35" s="36">
        <f>BT36</f>
        <v>920.1</v>
      </c>
      <c r="BU35" s="107">
        <f>BU36</f>
        <v>920.1</v>
      </c>
      <c r="BV35" s="107">
        <f>BV36</f>
        <v>2308</v>
      </c>
      <c r="BW35" s="36"/>
      <c r="BX35" s="36">
        <f>BX36</f>
        <v>1500</v>
      </c>
      <c r="BY35" s="36"/>
      <c r="BZ35" s="107">
        <f>BZ36</f>
        <v>808</v>
      </c>
      <c r="CA35" s="107">
        <f>CA36</f>
        <v>819.6</v>
      </c>
      <c r="CB35" s="36"/>
      <c r="CC35" s="36">
        <f>CC36</f>
        <v>0</v>
      </c>
      <c r="CD35" s="36"/>
      <c r="CE35" s="107">
        <f>CE36</f>
        <v>819.6</v>
      </c>
      <c r="CF35" s="107">
        <f>CF36</f>
        <v>882</v>
      </c>
      <c r="CG35" s="36"/>
      <c r="CH35" s="36">
        <f>CH36</f>
        <v>0</v>
      </c>
      <c r="CI35" s="36"/>
      <c r="CJ35" s="107">
        <f>CJ36</f>
        <v>882</v>
      </c>
      <c r="CK35" s="107">
        <f>CK36</f>
        <v>882</v>
      </c>
      <c r="CL35" s="36"/>
      <c r="CM35" s="36">
        <f>CM36</f>
        <v>0</v>
      </c>
      <c r="CN35" s="36"/>
      <c r="CO35" s="107">
        <f>CO36</f>
        <v>882</v>
      </c>
      <c r="CP35" s="107">
        <f>CP36</f>
        <v>2578.5</v>
      </c>
      <c r="CQ35" s="36"/>
      <c r="CR35" s="36">
        <f>CR36</f>
        <v>1658.4</v>
      </c>
      <c r="CS35" s="36"/>
      <c r="CT35" s="107">
        <f>CT36</f>
        <v>920.1</v>
      </c>
      <c r="CU35" s="107">
        <f>CU36</f>
        <v>2308</v>
      </c>
      <c r="CV35" s="36"/>
      <c r="CW35" s="36">
        <f>CW36</f>
        <v>1500</v>
      </c>
      <c r="CX35" s="36"/>
      <c r="CY35" s="107">
        <f>CY36</f>
        <v>808</v>
      </c>
      <c r="CZ35" s="107">
        <f>CZ36</f>
        <v>819.6</v>
      </c>
      <c r="DA35" s="36"/>
      <c r="DB35" s="36">
        <f>DB36</f>
        <v>0</v>
      </c>
      <c r="DC35" s="36"/>
      <c r="DD35" s="107">
        <f>DD36</f>
        <v>819.6</v>
      </c>
      <c r="DE35" s="36">
        <f>DE36</f>
        <v>2578.5</v>
      </c>
      <c r="DF35" s="36"/>
      <c r="DG35" s="36">
        <f>DG36</f>
        <v>1658.4</v>
      </c>
      <c r="DH35" s="36"/>
      <c r="DI35" s="107">
        <f>DI36</f>
        <v>920.1</v>
      </c>
      <c r="DJ35" s="107">
        <f>DJ36</f>
        <v>2308</v>
      </c>
      <c r="DK35" s="36"/>
      <c r="DL35" s="36">
        <f>DL36</f>
        <v>1500</v>
      </c>
      <c r="DM35" s="36"/>
      <c r="DN35" s="107">
        <f>DN36</f>
        <v>808</v>
      </c>
      <c r="DO35" s="107">
        <f>DO36</f>
        <v>819.6</v>
      </c>
      <c r="DP35" s="36"/>
      <c r="DQ35" s="36">
        <f>DQ36</f>
        <v>0</v>
      </c>
      <c r="DR35" s="36"/>
      <c r="DS35" s="107">
        <f>DS36</f>
        <v>819.6</v>
      </c>
      <c r="DT35" s="36"/>
    </row>
    <row r="36" spans="1:125" ht="14.25" customHeight="1">
      <c r="A36" s="9" t="s">
        <v>2</v>
      </c>
      <c r="B36" s="10">
        <v>6601</v>
      </c>
      <c r="C36" s="167"/>
      <c r="D36" s="167"/>
      <c r="E36" s="167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7"/>
      <c r="AD36" s="225"/>
      <c r="AE36" s="167"/>
      <c r="AF36" s="225"/>
      <c r="AG36" s="42"/>
      <c r="AH36" s="36">
        <f>AH38+AH40+AH41+AH42+AH43</f>
        <v>2578.5</v>
      </c>
      <c r="AI36" s="36">
        <f>AI38+AI40+AI41+AI42+AI43</f>
        <v>2578.5</v>
      </c>
      <c r="AJ36" s="36"/>
      <c r="AK36" s="36"/>
      <c r="AL36" s="36">
        <f>AL38</f>
        <v>1658.4</v>
      </c>
      <c r="AM36" s="36">
        <f>AM38</f>
        <v>1658.4</v>
      </c>
      <c r="AN36" s="36"/>
      <c r="AO36" s="36"/>
      <c r="AP36" s="36">
        <f>AP38+AP40+AP41+AP42+AP43</f>
        <v>920.1</v>
      </c>
      <c r="AQ36" s="107">
        <f>AQ38+AQ40+AQ41+AQ43</f>
        <v>920.1</v>
      </c>
      <c r="AR36" s="107">
        <f>AR38+AR40+AR41+AR43+AR42</f>
        <v>2308</v>
      </c>
      <c r="AS36" s="36"/>
      <c r="AT36" s="107">
        <f>AT38</f>
        <v>1500</v>
      </c>
      <c r="AU36" s="36"/>
      <c r="AV36" s="107">
        <f>AV38+AV40+AV41+AV43+AV42</f>
        <v>808</v>
      </c>
      <c r="AW36" s="107">
        <f>AW38+AW40+AW41+AW42+AW43</f>
        <v>819.6</v>
      </c>
      <c r="AX36" s="36"/>
      <c r="AY36" s="36">
        <f>AY40</f>
        <v>0</v>
      </c>
      <c r="AZ36" s="36"/>
      <c r="BA36" s="107">
        <f>BA38+BA40+BA41+BA42+BA43</f>
        <v>819.6</v>
      </c>
      <c r="BB36" s="107">
        <f>BB38+BB40+BB41+BB42+BB43</f>
        <v>882</v>
      </c>
      <c r="BC36" s="36"/>
      <c r="BD36" s="36">
        <f>BD40</f>
        <v>0</v>
      </c>
      <c r="BE36" s="36"/>
      <c r="BF36" s="107">
        <f>BF38+BF40+BF41+BF42+BF43</f>
        <v>882</v>
      </c>
      <c r="BG36" s="107">
        <f>BK36</f>
        <v>882</v>
      </c>
      <c r="BH36" s="36"/>
      <c r="BI36" s="36">
        <v>0</v>
      </c>
      <c r="BJ36" s="36"/>
      <c r="BK36" s="107">
        <f>BK38+BK40+BK41+BK42+BK43</f>
        <v>882</v>
      </c>
      <c r="BL36" s="36">
        <f>BL38+BL40+BL41+BL42+BL43</f>
        <v>2578.5</v>
      </c>
      <c r="BM36" s="107">
        <f>BU36+BQ36</f>
        <v>2578.5</v>
      </c>
      <c r="BN36" s="36"/>
      <c r="BO36" s="36"/>
      <c r="BP36" s="36">
        <f>BP38</f>
        <v>1658.4</v>
      </c>
      <c r="BQ36" s="36">
        <f>BQ38</f>
        <v>1658.4</v>
      </c>
      <c r="BR36" s="36"/>
      <c r="BS36" s="107"/>
      <c r="BT36" s="36">
        <f>BT38+BT40+BT41+BT42+BT43</f>
        <v>920.1</v>
      </c>
      <c r="BU36" s="107">
        <f>BU38+BU40+BU41+BU43</f>
        <v>920.1</v>
      </c>
      <c r="BV36" s="107">
        <f>BV38+BV40+BV41+BV43+BV42</f>
        <v>2308</v>
      </c>
      <c r="BW36" s="36"/>
      <c r="BX36" s="107">
        <f>BX40+BX38</f>
        <v>1500</v>
      </c>
      <c r="BY36" s="36"/>
      <c r="BZ36" s="107">
        <f>BZ38+BZ40+BZ41+BZ43+BZ42</f>
        <v>808</v>
      </c>
      <c r="CA36" s="107">
        <f>CA38+CA40+CA41+CA42+CA43</f>
        <v>819.6</v>
      </c>
      <c r="CB36" s="36"/>
      <c r="CC36" s="36">
        <f>CC40</f>
        <v>0</v>
      </c>
      <c r="CD36" s="36"/>
      <c r="CE36" s="107">
        <f>CE38+CE40+CE41+CE42+CE43</f>
        <v>819.6</v>
      </c>
      <c r="CF36" s="107">
        <f>CF38+CF40+CF41+CF42+CF43</f>
        <v>882</v>
      </c>
      <c r="CG36" s="36"/>
      <c r="CH36" s="36">
        <f>CH40</f>
        <v>0</v>
      </c>
      <c r="CI36" s="36"/>
      <c r="CJ36" s="107">
        <f>CJ38+CJ40+CJ41+CJ42+CJ43</f>
        <v>882</v>
      </c>
      <c r="CK36" s="107">
        <f>CK38+CK40+CK41+CK42+CK43</f>
        <v>882</v>
      </c>
      <c r="CL36" s="36"/>
      <c r="CM36" s="36">
        <f>CM40</f>
        <v>0</v>
      </c>
      <c r="CN36" s="36"/>
      <c r="CO36" s="107">
        <f>CO38+CO40+CO41+CO42+CO43</f>
        <v>882</v>
      </c>
      <c r="CP36" s="107">
        <f>CP38+CP40+CP41+CP42+CP43</f>
        <v>2578.5</v>
      </c>
      <c r="CQ36" s="36"/>
      <c r="CR36" s="36">
        <f>CR38</f>
        <v>1658.4</v>
      </c>
      <c r="CS36" s="36"/>
      <c r="CT36" s="107">
        <f>CT38+CT40+CT41+CT43</f>
        <v>920.1</v>
      </c>
      <c r="CU36" s="107">
        <f>CU38+CU40+CU41+CU43+CU42</f>
        <v>2308</v>
      </c>
      <c r="CV36" s="36"/>
      <c r="CW36" s="107">
        <f>CW40+CW38</f>
        <v>1500</v>
      </c>
      <c r="CX36" s="36"/>
      <c r="CY36" s="107">
        <f>CY38+CY40+CY41+CY43+CY42</f>
        <v>808</v>
      </c>
      <c r="CZ36" s="107">
        <f>CZ38+CZ40+CZ41+CZ42+CZ43</f>
        <v>819.6</v>
      </c>
      <c r="DA36" s="36"/>
      <c r="DB36" s="36">
        <f>DB40</f>
        <v>0</v>
      </c>
      <c r="DC36" s="36"/>
      <c r="DD36" s="107">
        <f>DD38+DD40+DD41+DD42+DD43</f>
        <v>819.6</v>
      </c>
      <c r="DE36" s="107">
        <f>DI36+DG36</f>
        <v>2578.5</v>
      </c>
      <c r="DF36" s="36"/>
      <c r="DG36" s="36">
        <f>DG38</f>
        <v>1658.4</v>
      </c>
      <c r="DH36" s="36"/>
      <c r="DI36" s="107">
        <f>DI38+DI40+DI41+DI43</f>
        <v>920.1</v>
      </c>
      <c r="DJ36" s="107">
        <f>DJ38+DJ40+DJ41+DJ43+DJ42</f>
        <v>2308</v>
      </c>
      <c r="DK36" s="36"/>
      <c r="DL36" s="36">
        <v>1500</v>
      </c>
      <c r="DM36" s="36"/>
      <c r="DN36" s="107">
        <f>DN38+DN40+DN41+DN43+DN42</f>
        <v>808</v>
      </c>
      <c r="DO36" s="107">
        <f>DO38+DO40+DO41+DO42+DO43</f>
        <v>819.6</v>
      </c>
      <c r="DP36" s="36"/>
      <c r="DQ36" s="36">
        <f>DQ40</f>
        <v>0</v>
      </c>
      <c r="DR36" s="36"/>
      <c r="DS36" s="107">
        <f>DS38+DS40+DS41+DS42+DS43</f>
        <v>819.6</v>
      </c>
      <c r="DT36" s="36"/>
    </row>
    <row r="37" spans="1:125" ht="13.5" hidden="1" customHeight="1">
      <c r="A37" s="48"/>
      <c r="B37" s="12"/>
      <c r="C37" s="168"/>
      <c r="D37" s="168"/>
      <c r="E37" s="168"/>
      <c r="F37" s="32"/>
      <c r="G37" s="32"/>
      <c r="H37" s="32"/>
      <c r="I37" s="32"/>
      <c r="J37" s="76"/>
      <c r="K37" s="77"/>
      <c r="L37" s="6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76"/>
      <c r="X37" s="76"/>
      <c r="Y37" s="76"/>
      <c r="Z37" s="32"/>
      <c r="AA37" s="32"/>
      <c r="AB37" s="32"/>
      <c r="AC37" s="168"/>
      <c r="AD37" s="226"/>
      <c r="AE37" s="168"/>
      <c r="AF37" s="226"/>
      <c r="AG37" s="43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</row>
    <row r="38" spans="1:125" ht="227.25" customHeight="1">
      <c r="A38" s="169" t="s">
        <v>202</v>
      </c>
      <c r="B38" s="200">
        <v>6603</v>
      </c>
      <c r="C38" s="167" t="s">
        <v>42</v>
      </c>
      <c r="D38" s="167" t="s">
        <v>47</v>
      </c>
      <c r="E38" s="167" t="s">
        <v>43</v>
      </c>
      <c r="F38" s="149"/>
      <c r="G38" s="149"/>
      <c r="H38" s="149"/>
      <c r="I38" s="149"/>
      <c r="J38" s="89"/>
      <c r="K38" s="167"/>
      <c r="L38" s="167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62" t="s">
        <v>130</v>
      </c>
      <c r="X38" s="162" t="s">
        <v>54</v>
      </c>
      <c r="Y38" s="162" t="s">
        <v>131</v>
      </c>
      <c r="Z38" s="162"/>
      <c r="AA38" s="162"/>
      <c r="AB38" s="162"/>
      <c r="AC38" s="21" t="s">
        <v>225</v>
      </c>
      <c r="AD38" s="126" t="s">
        <v>54</v>
      </c>
      <c r="AE38" s="127" t="s">
        <v>224</v>
      </c>
      <c r="AF38" s="149">
        <v>3</v>
      </c>
      <c r="AG38" s="197" t="s">
        <v>49</v>
      </c>
      <c r="AH38" s="149">
        <f>AL38+AP38</f>
        <v>2472.8000000000002</v>
      </c>
      <c r="AI38" s="149">
        <f>AM38+AQ38</f>
        <v>2472.8000000000002</v>
      </c>
      <c r="AJ38" s="149"/>
      <c r="AK38" s="149"/>
      <c r="AL38" s="149">
        <v>1658.4</v>
      </c>
      <c r="AM38" s="149">
        <v>1658.4</v>
      </c>
      <c r="AN38" s="149"/>
      <c r="AO38" s="149"/>
      <c r="AP38" s="149">
        <v>814.4</v>
      </c>
      <c r="AQ38" s="149">
        <v>814.4</v>
      </c>
      <c r="AR38" s="255">
        <f>AT38+AV38</f>
        <v>2234</v>
      </c>
      <c r="AS38" s="149"/>
      <c r="AT38" s="255">
        <v>1500</v>
      </c>
      <c r="AU38" s="149"/>
      <c r="AV38" s="255">
        <v>734</v>
      </c>
      <c r="AW38" s="255">
        <f>BA38</f>
        <v>763</v>
      </c>
      <c r="AX38" s="255"/>
      <c r="AY38" s="255"/>
      <c r="AZ38" s="255"/>
      <c r="BA38" s="255">
        <v>763</v>
      </c>
      <c r="BB38" s="255">
        <f>BF38</f>
        <v>839</v>
      </c>
      <c r="BC38" s="255"/>
      <c r="BD38" s="255"/>
      <c r="BE38" s="255"/>
      <c r="BF38" s="255">
        <v>839</v>
      </c>
      <c r="BG38" s="255">
        <f>BK38</f>
        <v>839</v>
      </c>
      <c r="BH38" s="255"/>
      <c r="BI38" s="255"/>
      <c r="BJ38" s="255"/>
      <c r="BK38" s="255">
        <v>839</v>
      </c>
      <c r="BL38" s="149">
        <f>BP38+BT38</f>
        <v>2472.8000000000002</v>
      </c>
      <c r="BM38" s="149">
        <f>BQ38+BU38</f>
        <v>2472.8000000000002</v>
      </c>
      <c r="BN38" s="149"/>
      <c r="BO38" s="149"/>
      <c r="BP38" s="149">
        <v>1658.4</v>
      </c>
      <c r="BQ38" s="149">
        <v>1658.4</v>
      </c>
      <c r="BR38" s="149"/>
      <c r="BS38" s="149"/>
      <c r="BT38" s="149">
        <v>814.4</v>
      </c>
      <c r="BU38" s="149">
        <v>814.4</v>
      </c>
      <c r="BV38" s="149">
        <f>BX38+BZ38</f>
        <v>2234</v>
      </c>
      <c r="BW38" s="149"/>
      <c r="BX38" s="255">
        <v>1500</v>
      </c>
      <c r="BY38" s="149"/>
      <c r="BZ38" s="149">
        <v>734</v>
      </c>
      <c r="CA38" s="255">
        <f>CE38</f>
        <v>763</v>
      </c>
      <c r="CB38" s="255"/>
      <c r="CC38" s="255"/>
      <c r="CD38" s="255"/>
      <c r="CE38" s="255">
        <v>763</v>
      </c>
      <c r="CF38" s="255">
        <f>CJ38</f>
        <v>839</v>
      </c>
      <c r="CG38" s="255"/>
      <c r="CH38" s="255"/>
      <c r="CI38" s="255"/>
      <c r="CJ38" s="255">
        <v>839</v>
      </c>
      <c r="CK38" s="255">
        <f>CO38</f>
        <v>839</v>
      </c>
      <c r="CL38" s="255"/>
      <c r="CM38" s="255"/>
      <c r="CN38" s="255"/>
      <c r="CO38" s="255">
        <v>839</v>
      </c>
      <c r="CP38" s="149">
        <f>CT38+CR38</f>
        <v>2472.8000000000002</v>
      </c>
      <c r="CQ38" s="149"/>
      <c r="CR38" s="149">
        <v>1658.4</v>
      </c>
      <c r="CS38" s="149"/>
      <c r="CT38" s="149">
        <v>814.4</v>
      </c>
      <c r="CU38" s="149">
        <f>CW38+CY38</f>
        <v>2234</v>
      </c>
      <c r="CV38" s="149"/>
      <c r="CW38" s="255">
        <v>1500</v>
      </c>
      <c r="CX38" s="149"/>
      <c r="CY38" s="149">
        <v>734</v>
      </c>
      <c r="CZ38" s="255">
        <f>DD38</f>
        <v>763</v>
      </c>
      <c r="DA38" s="255"/>
      <c r="DB38" s="255"/>
      <c r="DC38" s="255"/>
      <c r="DD38" s="255">
        <v>763</v>
      </c>
      <c r="DE38" s="149">
        <f>DG38+DI38</f>
        <v>2472.8000000000002</v>
      </c>
      <c r="DF38" s="149"/>
      <c r="DG38" s="149">
        <v>1658.4</v>
      </c>
      <c r="DH38" s="149"/>
      <c r="DI38" s="149">
        <v>814.4</v>
      </c>
      <c r="DJ38" s="149">
        <f>DL38+DN38</f>
        <v>2234</v>
      </c>
      <c r="DK38" s="149"/>
      <c r="DL38" s="255">
        <v>1500</v>
      </c>
      <c r="DM38" s="149"/>
      <c r="DN38" s="149">
        <v>734</v>
      </c>
      <c r="DO38" s="255">
        <f>DS38</f>
        <v>763</v>
      </c>
      <c r="DP38" s="255"/>
      <c r="DQ38" s="255"/>
      <c r="DR38" s="255"/>
      <c r="DS38" s="255">
        <v>763</v>
      </c>
      <c r="DT38" s="149"/>
    </row>
    <row r="39" spans="1:125" ht="187.5" customHeight="1">
      <c r="A39" s="171"/>
      <c r="B39" s="201"/>
      <c r="C39" s="168"/>
      <c r="D39" s="168"/>
      <c r="E39" s="168"/>
      <c r="F39" s="150"/>
      <c r="G39" s="150"/>
      <c r="H39" s="150"/>
      <c r="I39" s="150"/>
      <c r="J39" s="65"/>
      <c r="K39" s="168"/>
      <c r="L39" s="168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64"/>
      <c r="X39" s="164"/>
      <c r="Y39" s="164"/>
      <c r="Z39" s="164"/>
      <c r="AA39" s="164"/>
      <c r="AB39" s="164"/>
      <c r="AC39" s="21" t="s">
        <v>100</v>
      </c>
      <c r="AD39" s="50" t="s">
        <v>52</v>
      </c>
      <c r="AE39" s="33" t="s">
        <v>101</v>
      </c>
      <c r="AF39" s="150"/>
      <c r="AG39" s="199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256"/>
      <c r="AS39" s="150"/>
      <c r="AT39" s="256"/>
      <c r="AU39" s="150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256"/>
      <c r="BY39" s="150"/>
      <c r="BZ39" s="150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150"/>
      <c r="CQ39" s="150"/>
      <c r="CR39" s="150"/>
      <c r="CS39" s="150"/>
      <c r="CT39" s="150"/>
      <c r="CU39" s="150"/>
      <c r="CV39" s="150"/>
      <c r="CW39" s="256"/>
      <c r="CX39" s="150"/>
      <c r="CY39" s="150"/>
      <c r="CZ39" s="256"/>
      <c r="DA39" s="256"/>
      <c r="DB39" s="256"/>
      <c r="DC39" s="256"/>
      <c r="DD39" s="256"/>
      <c r="DE39" s="150"/>
      <c r="DF39" s="150"/>
      <c r="DG39" s="150"/>
      <c r="DH39" s="150"/>
      <c r="DI39" s="150"/>
      <c r="DJ39" s="150"/>
      <c r="DK39" s="150"/>
      <c r="DL39" s="256"/>
      <c r="DM39" s="150"/>
      <c r="DN39" s="150"/>
      <c r="DO39" s="256"/>
      <c r="DP39" s="256"/>
      <c r="DQ39" s="256"/>
      <c r="DR39" s="256"/>
      <c r="DS39" s="256"/>
      <c r="DT39" s="150"/>
    </row>
    <row r="40" spans="1:125" ht="209.25" customHeight="1">
      <c r="A40" s="30" t="s">
        <v>203</v>
      </c>
      <c r="B40" s="8">
        <v>6604</v>
      </c>
      <c r="C40" s="33" t="s">
        <v>42</v>
      </c>
      <c r="D40" s="33" t="s">
        <v>96</v>
      </c>
      <c r="E40" s="33" t="s">
        <v>43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2"/>
      <c r="R40" s="32"/>
      <c r="S40" s="32"/>
      <c r="T40" s="32"/>
      <c r="U40" s="32"/>
      <c r="V40" s="32"/>
      <c r="W40" s="51" t="s">
        <v>132</v>
      </c>
      <c r="X40" s="52" t="s">
        <v>70</v>
      </c>
      <c r="Y40" s="53" t="s">
        <v>133</v>
      </c>
      <c r="Z40" s="51"/>
      <c r="AA40" s="52"/>
      <c r="AB40" s="53"/>
      <c r="AC40" s="21" t="s">
        <v>97</v>
      </c>
      <c r="AD40" s="50" t="s">
        <v>54</v>
      </c>
      <c r="AE40" s="33" t="s">
        <v>98</v>
      </c>
      <c r="AF40" s="36">
        <v>18</v>
      </c>
      <c r="AG40" s="42" t="s">
        <v>99</v>
      </c>
      <c r="AH40" s="36">
        <f>AP40</f>
        <v>105.7</v>
      </c>
      <c r="AI40" s="36">
        <f>AQ40</f>
        <v>105.7</v>
      </c>
      <c r="AJ40" s="36"/>
      <c r="AK40" s="36"/>
      <c r="AL40" s="36"/>
      <c r="AM40" s="36"/>
      <c r="AN40" s="36"/>
      <c r="AO40" s="36"/>
      <c r="AP40" s="36">
        <v>105.7</v>
      </c>
      <c r="AQ40" s="36">
        <v>105.7</v>
      </c>
      <c r="AR40" s="107">
        <f>AV40+AT40</f>
        <v>69</v>
      </c>
      <c r="AS40" s="36"/>
      <c r="AT40" s="36"/>
      <c r="AU40" s="36"/>
      <c r="AV40" s="107">
        <v>69</v>
      </c>
      <c r="AW40" s="36">
        <f>AY40+BA40</f>
        <v>51.6</v>
      </c>
      <c r="AX40" s="36"/>
      <c r="AY40" s="36"/>
      <c r="AZ40" s="36"/>
      <c r="BA40" s="107">
        <v>51.6</v>
      </c>
      <c r="BB40" s="107">
        <f>BD40+BF40</f>
        <v>38</v>
      </c>
      <c r="BC40" s="36"/>
      <c r="BD40" s="36"/>
      <c r="BE40" s="36"/>
      <c r="BF40" s="107">
        <v>38</v>
      </c>
      <c r="BG40" s="107">
        <f>BI40+BK40</f>
        <v>38</v>
      </c>
      <c r="BH40" s="36"/>
      <c r="BI40" s="36">
        <v>0</v>
      </c>
      <c r="BJ40" s="36"/>
      <c r="BK40" s="107">
        <v>38</v>
      </c>
      <c r="BL40" s="36">
        <f>BT40</f>
        <v>105.7</v>
      </c>
      <c r="BM40" s="36">
        <f>BU40</f>
        <v>105.7</v>
      </c>
      <c r="BN40" s="36"/>
      <c r="BO40" s="36"/>
      <c r="BP40" s="36"/>
      <c r="BQ40" s="36"/>
      <c r="BR40" s="36"/>
      <c r="BS40" s="36"/>
      <c r="BT40" s="36">
        <v>105.7</v>
      </c>
      <c r="BU40" s="36">
        <v>105.7</v>
      </c>
      <c r="BV40" s="107">
        <f>BZ40+BX40</f>
        <v>69</v>
      </c>
      <c r="BW40" s="36"/>
      <c r="BX40" s="36"/>
      <c r="BY40" s="36"/>
      <c r="BZ40" s="145">
        <v>69</v>
      </c>
      <c r="CA40" s="36">
        <f>CC40+CE40</f>
        <v>51.6</v>
      </c>
      <c r="CB40" s="36"/>
      <c r="CC40" s="36"/>
      <c r="CD40" s="36"/>
      <c r="CE40" s="107">
        <v>51.6</v>
      </c>
      <c r="CF40" s="36">
        <f>CH40+CJ40</f>
        <v>38</v>
      </c>
      <c r="CG40" s="36"/>
      <c r="CH40" s="36"/>
      <c r="CI40" s="36"/>
      <c r="CJ40" s="107">
        <v>38</v>
      </c>
      <c r="CK40" s="36">
        <f>CM40+CO40</f>
        <v>38</v>
      </c>
      <c r="CL40" s="36"/>
      <c r="CM40" s="36"/>
      <c r="CN40" s="36"/>
      <c r="CO40" s="107">
        <v>38</v>
      </c>
      <c r="CP40" s="36">
        <f>CT40</f>
        <v>105.7</v>
      </c>
      <c r="CQ40" s="36"/>
      <c r="CR40" s="36"/>
      <c r="CS40" s="36"/>
      <c r="CT40" s="36">
        <v>105.7</v>
      </c>
      <c r="CU40" s="107">
        <f>CY40+CW40</f>
        <v>69</v>
      </c>
      <c r="CV40" s="36"/>
      <c r="CW40" s="36"/>
      <c r="CX40" s="36"/>
      <c r="CY40" s="107">
        <v>69</v>
      </c>
      <c r="CZ40" s="36">
        <f>DB40+DD40</f>
        <v>51.6</v>
      </c>
      <c r="DA40" s="36"/>
      <c r="DB40" s="36"/>
      <c r="DC40" s="36"/>
      <c r="DD40" s="107">
        <v>51.6</v>
      </c>
      <c r="DE40" s="36">
        <f>DI40</f>
        <v>105.7</v>
      </c>
      <c r="DF40" s="36"/>
      <c r="DG40" s="36"/>
      <c r="DH40" s="36"/>
      <c r="DI40" s="36">
        <v>105.7</v>
      </c>
      <c r="DJ40" s="107">
        <f>DN40+DL40</f>
        <v>69</v>
      </c>
      <c r="DK40" s="36"/>
      <c r="DL40" s="36"/>
      <c r="DM40" s="36"/>
      <c r="DN40" s="107">
        <v>69</v>
      </c>
      <c r="DO40" s="36">
        <f>DQ40+DS40</f>
        <v>51.6</v>
      </c>
      <c r="DP40" s="36"/>
      <c r="DQ40" s="36"/>
      <c r="DR40" s="36"/>
      <c r="DS40" s="107">
        <v>51.6</v>
      </c>
      <c r="DT40" s="36"/>
    </row>
    <row r="41" spans="1:125" ht="278.25" customHeight="1">
      <c r="A41" s="169" t="s">
        <v>204</v>
      </c>
      <c r="B41" s="200">
        <v>6612</v>
      </c>
      <c r="C41" s="167" t="s">
        <v>42</v>
      </c>
      <c r="D41" s="167" t="s">
        <v>93</v>
      </c>
      <c r="E41" s="167" t="s">
        <v>43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221"/>
      <c r="X41" s="221"/>
      <c r="Y41" s="221"/>
      <c r="Z41" s="268" t="s">
        <v>134</v>
      </c>
      <c r="AA41" s="165" t="s">
        <v>135</v>
      </c>
      <c r="AB41" s="223" t="s">
        <v>136</v>
      </c>
      <c r="AC41" s="260" t="s">
        <v>94</v>
      </c>
      <c r="AD41" s="225" t="s">
        <v>54</v>
      </c>
      <c r="AE41" s="253" t="s">
        <v>95</v>
      </c>
      <c r="AF41" s="36">
        <v>12</v>
      </c>
      <c r="AG41" s="42" t="s">
        <v>83</v>
      </c>
      <c r="AH41" s="107">
        <f>AP41</f>
        <v>0</v>
      </c>
      <c r="AI41" s="107">
        <f>AQ41</f>
        <v>0</v>
      </c>
      <c r="AJ41" s="107"/>
      <c r="AK41" s="107"/>
      <c r="AL41" s="107"/>
      <c r="AM41" s="107"/>
      <c r="AN41" s="107"/>
      <c r="AO41" s="107"/>
      <c r="AP41" s="107">
        <v>0</v>
      </c>
      <c r="AQ41" s="107">
        <v>0</v>
      </c>
      <c r="AR41" s="107">
        <f>AV41</f>
        <v>0</v>
      </c>
      <c r="AS41" s="107"/>
      <c r="AT41" s="107"/>
      <c r="AU41" s="107"/>
      <c r="AV41" s="107">
        <v>0</v>
      </c>
      <c r="AW41" s="107">
        <v>0</v>
      </c>
      <c r="AX41" s="107"/>
      <c r="AY41" s="107"/>
      <c r="AZ41" s="107"/>
      <c r="BA41" s="107">
        <v>0</v>
      </c>
      <c r="BB41" s="107">
        <v>0</v>
      </c>
      <c r="BC41" s="107"/>
      <c r="BD41" s="107"/>
      <c r="BE41" s="107"/>
      <c r="BF41" s="107">
        <v>0</v>
      </c>
      <c r="BG41" s="107">
        <f>BK41</f>
        <v>0</v>
      </c>
      <c r="BH41" s="107"/>
      <c r="BI41" s="107"/>
      <c r="BJ41" s="107"/>
      <c r="BK41" s="107">
        <v>0</v>
      </c>
      <c r="BL41" s="107">
        <f>BT41</f>
        <v>0</v>
      </c>
      <c r="BM41" s="107">
        <f>BU41</f>
        <v>0</v>
      </c>
      <c r="BN41" s="107"/>
      <c r="BO41" s="107"/>
      <c r="BP41" s="107"/>
      <c r="BQ41" s="107"/>
      <c r="BR41" s="107"/>
      <c r="BS41" s="107"/>
      <c r="BT41" s="107">
        <v>0</v>
      </c>
      <c r="BU41" s="107">
        <v>0</v>
      </c>
      <c r="BV41" s="107">
        <f>BZ41</f>
        <v>0</v>
      </c>
      <c r="BW41" s="107"/>
      <c r="BX41" s="107"/>
      <c r="BY41" s="107"/>
      <c r="BZ41" s="107">
        <v>0</v>
      </c>
      <c r="CA41" s="107">
        <v>0</v>
      </c>
      <c r="CB41" s="107"/>
      <c r="CC41" s="107"/>
      <c r="CD41" s="107"/>
      <c r="CE41" s="107">
        <v>0</v>
      </c>
      <c r="CF41" s="107">
        <v>0</v>
      </c>
      <c r="CG41" s="107"/>
      <c r="CH41" s="107"/>
      <c r="CI41" s="107"/>
      <c r="CJ41" s="107">
        <v>0</v>
      </c>
      <c r="CK41" s="107">
        <v>0</v>
      </c>
      <c r="CL41" s="107"/>
      <c r="CM41" s="107"/>
      <c r="CN41" s="107"/>
      <c r="CO41" s="107">
        <v>0</v>
      </c>
      <c r="CP41" s="107"/>
      <c r="CQ41" s="107"/>
      <c r="CR41" s="107"/>
      <c r="CS41" s="36"/>
      <c r="CT41" s="107">
        <v>0</v>
      </c>
      <c r="CU41" s="107">
        <f>CY41</f>
        <v>0</v>
      </c>
      <c r="CV41" s="107"/>
      <c r="CW41" s="107"/>
      <c r="CX41" s="107"/>
      <c r="CY41" s="107">
        <v>0</v>
      </c>
      <c r="CZ41" s="107">
        <v>0</v>
      </c>
      <c r="DA41" s="107"/>
      <c r="DB41" s="107"/>
      <c r="DC41" s="107"/>
      <c r="DD41" s="107">
        <v>0</v>
      </c>
      <c r="DE41" s="107">
        <f>DM41</f>
        <v>0</v>
      </c>
      <c r="DF41" s="107"/>
      <c r="DG41" s="107"/>
      <c r="DH41" s="36"/>
      <c r="DI41" s="107">
        <v>0</v>
      </c>
      <c r="DJ41" s="107">
        <f>DN41</f>
        <v>0</v>
      </c>
      <c r="DK41" s="107"/>
      <c r="DL41" s="107"/>
      <c r="DM41" s="107"/>
      <c r="DN41" s="107">
        <v>0</v>
      </c>
      <c r="DO41" s="107">
        <v>0</v>
      </c>
      <c r="DP41" s="107"/>
      <c r="DQ41" s="107"/>
      <c r="DR41" s="107"/>
      <c r="DS41" s="107">
        <v>0</v>
      </c>
      <c r="DT41" s="36"/>
    </row>
    <row r="42" spans="1:125" ht="48.75" customHeight="1">
      <c r="A42" s="171"/>
      <c r="B42" s="201"/>
      <c r="C42" s="168"/>
      <c r="D42" s="168"/>
      <c r="E42" s="168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222"/>
      <c r="X42" s="222"/>
      <c r="Y42" s="222"/>
      <c r="Z42" s="269"/>
      <c r="AA42" s="164"/>
      <c r="AB42" s="224"/>
      <c r="AC42" s="261"/>
      <c r="AD42" s="226"/>
      <c r="AE42" s="254"/>
      <c r="AF42" s="36"/>
      <c r="AG42" s="42" t="s">
        <v>60</v>
      </c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107">
        <f>AV42</f>
        <v>5</v>
      </c>
      <c r="AS42" s="107"/>
      <c r="AT42" s="107"/>
      <c r="AU42" s="107"/>
      <c r="AV42" s="107">
        <v>5</v>
      </c>
      <c r="AW42" s="107">
        <f>BA42</f>
        <v>5</v>
      </c>
      <c r="AX42" s="107"/>
      <c r="AY42" s="107"/>
      <c r="AZ42" s="107"/>
      <c r="BA42" s="107">
        <v>5</v>
      </c>
      <c r="BB42" s="107">
        <f>BF42</f>
        <v>5</v>
      </c>
      <c r="BC42" s="107"/>
      <c r="BD42" s="107"/>
      <c r="BE42" s="107"/>
      <c r="BF42" s="107">
        <v>5</v>
      </c>
      <c r="BG42" s="107">
        <f>BK42</f>
        <v>5</v>
      </c>
      <c r="BH42" s="107"/>
      <c r="BI42" s="107"/>
      <c r="BJ42" s="107"/>
      <c r="BK42" s="107">
        <v>5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107">
        <f>BZ42</f>
        <v>5</v>
      </c>
      <c r="BW42" s="107"/>
      <c r="BX42" s="107"/>
      <c r="BY42" s="107"/>
      <c r="BZ42" s="107">
        <v>5</v>
      </c>
      <c r="CA42" s="107">
        <f>CE42</f>
        <v>5</v>
      </c>
      <c r="CB42" s="107"/>
      <c r="CC42" s="107"/>
      <c r="CD42" s="107"/>
      <c r="CE42" s="107">
        <v>5</v>
      </c>
      <c r="CF42" s="107">
        <f>CJ42</f>
        <v>5</v>
      </c>
      <c r="CG42" s="107"/>
      <c r="CH42" s="107"/>
      <c r="CI42" s="107"/>
      <c r="CJ42" s="107">
        <v>5</v>
      </c>
      <c r="CK42" s="107">
        <f>CO42</f>
        <v>5</v>
      </c>
      <c r="CL42" s="107"/>
      <c r="CM42" s="107"/>
      <c r="CN42" s="107"/>
      <c r="CO42" s="107">
        <v>5</v>
      </c>
      <c r="CP42" s="36"/>
      <c r="CQ42" s="36"/>
      <c r="CR42" s="36"/>
      <c r="CS42" s="36"/>
      <c r="CT42" s="36"/>
      <c r="CU42" s="107">
        <f>CY42</f>
        <v>5</v>
      </c>
      <c r="CV42" s="107"/>
      <c r="CW42" s="107"/>
      <c r="CX42" s="107"/>
      <c r="CY42" s="107">
        <v>5</v>
      </c>
      <c r="CZ42" s="107">
        <f>DD42</f>
        <v>5</v>
      </c>
      <c r="DA42" s="107"/>
      <c r="DB42" s="107"/>
      <c r="DC42" s="107"/>
      <c r="DD42" s="107">
        <v>5</v>
      </c>
      <c r="DE42" s="36"/>
      <c r="DF42" s="36"/>
      <c r="DG42" s="36"/>
      <c r="DH42" s="36"/>
      <c r="DI42" s="36"/>
      <c r="DJ42" s="107">
        <f>DN42</f>
        <v>5</v>
      </c>
      <c r="DK42" s="107"/>
      <c r="DL42" s="107"/>
      <c r="DM42" s="107"/>
      <c r="DN42" s="107">
        <v>5</v>
      </c>
      <c r="DO42" s="107">
        <f>DS42</f>
        <v>5</v>
      </c>
      <c r="DP42" s="107"/>
      <c r="DQ42" s="107"/>
      <c r="DR42" s="107"/>
      <c r="DS42" s="107">
        <v>5</v>
      </c>
      <c r="DT42" s="36"/>
      <c r="DU42" s="117"/>
    </row>
    <row r="43" spans="1:125" ht="225">
      <c r="A43" s="7" t="s">
        <v>205</v>
      </c>
      <c r="B43" s="8">
        <v>6619</v>
      </c>
      <c r="C43" s="33" t="s">
        <v>42</v>
      </c>
      <c r="D43" s="33" t="s">
        <v>89</v>
      </c>
      <c r="E43" s="33" t="s">
        <v>43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2"/>
      <c r="R43" s="32"/>
      <c r="S43" s="32"/>
      <c r="T43" s="32"/>
      <c r="U43" s="32"/>
      <c r="V43" s="32"/>
      <c r="W43" s="54" t="s">
        <v>137</v>
      </c>
      <c r="X43" s="54" t="s">
        <v>138</v>
      </c>
      <c r="Y43" s="54" t="s">
        <v>139</v>
      </c>
      <c r="Z43" s="55" t="s">
        <v>140</v>
      </c>
      <c r="AA43" s="55" t="s">
        <v>141</v>
      </c>
      <c r="AB43" s="55" t="s">
        <v>142</v>
      </c>
      <c r="AC43" s="21" t="s">
        <v>91</v>
      </c>
      <c r="AD43" s="50" t="s">
        <v>54</v>
      </c>
      <c r="AE43" s="33" t="s">
        <v>92</v>
      </c>
      <c r="AF43" s="36">
        <v>21</v>
      </c>
      <c r="AG43" s="42" t="s">
        <v>90</v>
      </c>
      <c r="AH43" s="107">
        <f>AP43</f>
        <v>0</v>
      </c>
      <c r="AI43" s="107">
        <f>AQ43</f>
        <v>0</v>
      </c>
      <c r="AJ43" s="107"/>
      <c r="AK43" s="107"/>
      <c r="AL43" s="107"/>
      <c r="AM43" s="107"/>
      <c r="AN43" s="107"/>
      <c r="AO43" s="107"/>
      <c r="AP43" s="107">
        <v>0</v>
      </c>
      <c r="AQ43" s="107">
        <v>0</v>
      </c>
      <c r="AR43" s="107">
        <f>AV43</f>
        <v>0</v>
      </c>
      <c r="AS43" s="107"/>
      <c r="AT43" s="107"/>
      <c r="AU43" s="107"/>
      <c r="AV43" s="107">
        <v>0</v>
      </c>
      <c r="AW43" s="107">
        <f>BA43</f>
        <v>0</v>
      </c>
      <c r="AX43" s="107"/>
      <c r="AY43" s="107"/>
      <c r="AZ43" s="107"/>
      <c r="BA43" s="107">
        <v>0</v>
      </c>
      <c r="BB43" s="107">
        <f>BF43</f>
        <v>0</v>
      </c>
      <c r="BC43" s="107"/>
      <c r="BD43" s="107"/>
      <c r="BE43" s="107"/>
      <c r="BF43" s="107">
        <v>0</v>
      </c>
      <c r="BG43" s="107">
        <f>BK43</f>
        <v>0</v>
      </c>
      <c r="BH43" s="107"/>
      <c r="BI43" s="107"/>
      <c r="BJ43" s="107"/>
      <c r="BK43" s="107">
        <v>0</v>
      </c>
      <c r="BL43" s="107">
        <f>BT43</f>
        <v>0</v>
      </c>
      <c r="BM43" s="107">
        <f>BU43</f>
        <v>0</v>
      </c>
      <c r="BN43" s="107"/>
      <c r="BO43" s="107"/>
      <c r="BP43" s="107"/>
      <c r="BQ43" s="107"/>
      <c r="BR43" s="107"/>
      <c r="BS43" s="107"/>
      <c r="BT43" s="107">
        <v>0</v>
      </c>
      <c r="BU43" s="107">
        <v>0</v>
      </c>
      <c r="BV43" s="107">
        <f>BZ43</f>
        <v>0</v>
      </c>
      <c r="BW43" s="107"/>
      <c r="BX43" s="107"/>
      <c r="BY43" s="107"/>
      <c r="BZ43" s="107">
        <v>0</v>
      </c>
      <c r="CA43" s="107">
        <f>CE43</f>
        <v>0</v>
      </c>
      <c r="CB43" s="107"/>
      <c r="CC43" s="107"/>
      <c r="CD43" s="107"/>
      <c r="CE43" s="107">
        <v>0</v>
      </c>
      <c r="CF43" s="107">
        <f>CJ43</f>
        <v>0</v>
      </c>
      <c r="CG43" s="107"/>
      <c r="CH43" s="107"/>
      <c r="CI43" s="107"/>
      <c r="CJ43" s="107"/>
      <c r="CK43" s="107">
        <f>CO43</f>
        <v>0</v>
      </c>
      <c r="CL43" s="107"/>
      <c r="CM43" s="107"/>
      <c r="CN43" s="107"/>
      <c r="CO43" s="107"/>
      <c r="CP43" s="107"/>
      <c r="CQ43" s="107"/>
      <c r="CR43" s="107"/>
      <c r="CS43" s="36"/>
      <c r="CT43" s="107">
        <v>0</v>
      </c>
      <c r="CU43" s="107">
        <f>CY43</f>
        <v>0</v>
      </c>
      <c r="CV43" s="107"/>
      <c r="CW43" s="107"/>
      <c r="CX43" s="107"/>
      <c r="CY43" s="107">
        <v>0</v>
      </c>
      <c r="CZ43" s="107">
        <f>DD43</f>
        <v>0</v>
      </c>
      <c r="DA43" s="107"/>
      <c r="DB43" s="107"/>
      <c r="DC43" s="107"/>
      <c r="DD43" s="107"/>
      <c r="DE43" s="107">
        <f>DM43</f>
        <v>0</v>
      </c>
      <c r="DF43" s="107"/>
      <c r="DG43" s="107"/>
      <c r="DH43" s="36"/>
      <c r="DI43" s="107">
        <v>0</v>
      </c>
      <c r="DJ43" s="107">
        <f>DN43</f>
        <v>0</v>
      </c>
      <c r="DK43" s="107"/>
      <c r="DL43" s="107"/>
      <c r="DM43" s="107"/>
      <c r="DN43" s="107">
        <v>0</v>
      </c>
      <c r="DO43" s="107">
        <f>DS43</f>
        <v>0</v>
      </c>
      <c r="DP43" s="107"/>
      <c r="DQ43" s="107"/>
      <c r="DR43" s="107"/>
      <c r="DS43" s="107"/>
      <c r="DT43" s="36"/>
    </row>
    <row r="44" spans="1:125" ht="90">
      <c r="A44" s="7" t="s">
        <v>23</v>
      </c>
      <c r="B44" s="8">
        <v>6700</v>
      </c>
      <c r="C44" s="17" t="s">
        <v>20</v>
      </c>
      <c r="D44" s="17" t="s">
        <v>20</v>
      </c>
      <c r="E44" s="17" t="s">
        <v>20</v>
      </c>
      <c r="F44" s="17" t="s">
        <v>20</v>
      </c>
      <c r="G44" s="17" t="s">
        <v>20</v>
      </c>
      <c r="H44" s="17" t="s">
        <v>20</v>
      </c>
      <c r="I44" s="17" t="s">
        <v>20</v>
      </c>
      <c r="J44" s="17" t="s">
        <v>20</v>
      </c>
      <c r="K44" s="17" t="s">
        <v>20</v>
      </c>
      <c r="L44" s="17" t="s">
        <v>20</v>
      </c>
      <c r="M44" s="17" t="s">
        <v>20</v>
      </c>
      <c r="N44" s="17" t="s">
        <v>20</v>
      </c>
      <c r="O44" s="17" t="s">
        <v>20</v>
      </c>
      <c r="P44" s="17" t="s">
        <v>20</v>
      </c>
      <c r="Q44" s="49" t="s">
        <v>20</v>
      </c>
      <c r="R44" s="49" t="s">
        <v>20</v>
      </c>
      <c r="S44" s="49" t="s">
        <v>20</v>
      </c>
      <c r="T44" s="49" t="s">
        <v>20</v>
      </c>
      <c r="U44" s="49" t="s">
        <v>20</v>
      </c>
      <c r="V44" s="49" t="s">
        <v>20</v>
      </c>
      <c r="W44" s="49" t="s">
        <v>20</v>
      </c>
      <c r="X44" s="17" t="s">
        <v>20</v>
      </c>
      <c r="Y44" s="17" t="s">
        <v>20</v>
      </c>
      <c r="Z44" s="17" t="s">
        <v>20</v>
      </c>
      <c r="AA44" s="17" t="s">
        <v>20</v>
      </c>
      <c r="AB44" s="17" t="s">
        <v>20</v>
      </c>
      <c r="AC44" s="17" t="s">
        <v>20</v>
      </c>
      <c r="AD44" s="17" t="s">
        <v>20</v>
      </c>
      <c r="AE44" s="17" t="s">
        <v>20</v>
      </c>
      <c r="AF44" s="17" t="s">
        <v>20</v>
      </c>
      <c r="AG44" s="39" t="s">
        <v>20</v>
      </c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5">
      <c r="A45" s="9" t="s">
        <v>2</v>
      </c>
      <c r="B45" s="10">
        <v>6701</v>
      </c>
      <c r="C45" s="31"/>
      <c r="D45" s="31"/>
      <c r="E45" s="31"/>
      <c r="F45" s="176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40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5">
      <c r="A46" s="11" t="s">
        <v>3</v>
      </c>
      <c r="B46" s="12"/>
      <c r="C46" s="32"/>
      <c r="D46" s="32"/>
      <c r="E46" s="32"/>
      <c r="F46" s="17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41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5">
      <c r="A47" s="29"/>
      <c r="B47" s="20"/>
      <c r="C47" s="26"/>
      <c r="D47" s="76"/>
      <c r="E47" s="76"/>
      <c r="F47" s="88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6"/>
      <c r="X47" s="57"/>
      <c r="Y47" s="58"/>
      <c r="Z47" s="59"/>
      <c r="AA47" s="59"/>
      <c r="AB47" s="59"/>
      <c r="AC47" s="21"/>
      <c r="AD47" s="122"/>
      <c r="AE47" s="60"/>
      <c r="AF47" s="32"/>
      <c r="AG47" s="41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5" ht="180">
      <c r="A48" s="7" t="s">
        <v>26</v>
      </c>
      <c r="B48" s="8">
        <v>6800</v>
      </c>
      <c r="C48" s="17" t="s">
        <v>20</v>
      </c>
      <c r="D48" s="17" t="s">
        <v>20</v>
      </c>
      <c r="E48" s="17" t="s">
        <v>20</v>
      </c>
      <c r="F48" s="17" t="s">
        <v>20</v>
      </c>
      <c r="G48" s="17" t="s">
        <v>20</v>
      </c>
      <c r="H48" s="17" t="s">
        <v>20</v>
      </c>
      <c r="I48" s="17" t="s">
        <v>20</v>
      </c>
      <c r="J48" s="17" t="s">
        <v>20</v>
      </c>
      <c r="K48" s="17" t="s">
        <v>20</v>
      </c>
      <c r="L48" s="17" t="s">
        <v>20</v>
      </c>
      <c r="M48" s="17" t="s">
        <v>20</v>
      </c>
      <c r="N48" s="17" t="s">
        <v>20</v>
      </c>
      <c r="O48" s="17" t="s">
        <v>20</v>
      </c>
      <c r="P48" s="17" t="s">
        <v>20</v>
      </c>
      <c r="Q48" s="49" t="s">
        <v>20</v>
      </c>
      <c r="R48" s="49" t="s">
        <v>20</v>
      </c>
      <c r="S48" s="49" t="s">
        <v>20</v>
      </c>
      <c r="T48" s="49" t="s">
        <v>20</v>
      </c>
      <c r="U48" s="49" t="s">
        <v>20</v>
      </c>
      <c r="V48" s="49" t="s">
        <v>20</v>
      </c>
      <c r="W48" s="61" t="s">
        <v>20</v>
      </c>
      <c r="X48" s="62" t="s">
        <v>20</v>
      </c>
      <c r="Y48" s="63" t="s">
        <v>20</v>
      </c>
      <c r="Z48" s="17" t="s">
        <v>20</v>
      </c>
      <c r="AA48" s="17" t="s">
        <v>20</v>
      </c>
      <c r="AB48" s="17" t="s">
        <v>20</v>
      </c>
      <c r="AC48" s="17" t="s">
        <v>20</v>
      </c>
      <c r="AD48" s="17" t="s">
        <v>20</v>
      </c>
      <c r="AE48" s="17" t="s">
        <v>20</v>
      </c>
      <c r="AF48" s="17" t="s">
        <v>20</v>
      </c>
      <c r="AG48" s="39" t="s">
        <v>20</v>
      </c>
      <c r="AH48" s="107">
        <f>AH50+AH52+AH53+AH63+AH70+AH71+AH72+AH73+AH74+AH76+AH51+AH77</f>
        <v>5036.4000000000005</v>
      </c>
      <c r="AI48" s="107">
        <f>AI50+AI52+AI53+AI63+AI70+AI71+AI73+AI74+AI76+AI72+AI51+AI77</f>
        <v>4958.8999999999996</v>
      </c>
      <c r="AJ48" s="36">
        <f>AJ71</f>
        <v>0</v>
      </c>
      <c r="AK48" s="36">
        <f>AK71</f>
        <v>0</v>
      </c>
      <c r="AL48" s="107">
        <v>234</v>
      </c>
      <c r="AM48" s="107">
        <v>234</v>
      </c>
      <c r="AN48" s="36"/>
      <c r="AO48" s="36"/>
      <c r="AP48" s="107">
        <f>AP50+AP52+AP53+AP63+AP70+AP71+AP72+AP73+AP74+AP76+AP51+AP77</f>
        <v>4802.4000000000005</v>
      </c>
      <c r="AQ48" s="107">
        <f>AQ50+AQ52+AQ53+AQ63+AQ70+AQ71+AQ76+AQ73+AQ74+AQ72+AQ51+AQ77</f>
        <v>4724.8999999999996</v>
      </c>
      <c r="AR48" s="107">
        <f>AR50+AR52+AR53+AR63+AR70+AR71+AR73+AR74+AR76+AR51+AR77</f>
        <v>5513.5999999999995</v>
      </c>
      <c r="AS48" s="36">
        <f>AS71</f>
        <v>0</v>
      </c>
      <c r="AT48" s="36">
        <f>AT71</f>
        <v>0</v>
      </c>
      <c r="AU48" s="36"/>
      <c r="AV48" s="107">
        <f>AV50+AV52+AV53+AV63+AV70+AV71+AV73+AV74+AV76+AV51+AV77</f>
        <v>5513.5999999999995</v>
      </c>
      <c r="AW48" s="107">
        <f>AW50+AW52+AW53+AW63+AW70+AW71+AW72+AW73+AW74+AW76+AW51+AW77</f>
        <v>4978.3999999999996</v>
      </c>
      <c r="AX48" s="36"/>
      <c r="AY48" s="36"/>
      <c r="AZ48" s="36"/>
      <c r="BA48" s="107">
        <f>BA50+BA52+BA53+BA63+BA70+BA71+BA72+BA73+BA74+BA76+BA51+BA77</f>
        <v>4978.3999999999996</v>
      </c>
      <c r="BB48" s="107">
        <f>BB50+BB52+BB53+BB63+BB70+BB71+BB72+BB73+BB74+BB76+BB51+BB77</f>
        <v>4927.2</v>
      </c>
      <c r="BC48" s="36"/>
      <c r="BD48" s="36"/>
      <c r="BE48" s="36"/>
      <c r="BF48" s="107">
        <f>BF50+BF52+BF53+BF63+BF70+BF71+BF72+BF73+BF74+BF76+BF51+BF77</f>
        <v>4927.2</v>
      </c>
      <c r="BG48" s="107">
        <f>BG50+BG52+BG53+BG63+BG70+BG71+BG72+BG73+BG74+BG76+BG51+BG77</f>
        <v>4927.2</v>
      </c>
      <c r="BH48" s="36"/>
      <c r="BI48" s="36"/>
      <c r="BJ48" s="36"/>
      <c r="BK48" s="107">
        <f>BK50+BK52+BK53+BK63+BK70+BK71+BK72+BK73+BK74+BK76+BK51+BK77</f>
        <v>4927.2</v>
      </c>
      <c r="BL48" s="107">
        <f>BL50+BL52+BL53+BL63+BL70+BL71+BL72+BL73+BL74+BL76+BL51+BL77</f>
        <v>4807.0999999999995</v>
      </c>
      <c r="BM48" s="107">
        <f>BM50+BM52+BM53+BM63+BM70+BM71+BM73+BM74+BM76+BM72+BM51+BM77</f>
        <v>4729.5999999999995</v>
      </c>
      <c r="BN48" s="36">
        <f>BN71</f>
        <v>0</v>
      </c>
      <c r="BO48" s="36">
        <f>BO71</f>
        <v>0</v>
      </c>
      <c r="BP48" s="107">
        <f>BP70</f>
        <v>234</v>
      </c>
      <c r="BQ48" s="107">
        <f>BQ70</f>
        <v>234</v>
      </c>
      <c r="BR48" s="107"/>
      <c r="BS48" s="107"/>
      <c r="BT48" s="107">
        <f>BT50+BT52+BT53+BT63+BT70+BT71+BT72+BT73+BT74+BT76+BT51+BT77</f>
        <v>4573.0999999999995</v>
      </c>
      <c r="BU48" s="107">
        <f>BU50+BU52+BU53+BU63+BU70+BU71+BU76+BU73+BU74+BU72+BU51+BU77</f>
        <v>4495.5999999999995</v>
      </c>
      <c r="BV48" s="107">
        <f>BV50+BV52+BV53+BV63+BV70+BV71+BV73+BV74+BV76+BV51+BV77</f>
        <v>4886</v>
      </c>
      <c r="BW48" s="36">
        <f>BW71</f>
        <v>0</v>
      </c>
      <c r="BX48" s="36">
        <f>BX71</f>
        <v>0</v>
      </c>
      <c r="BY48" s="36"/>
      <c r="BZ48" s="107">
        <f>BZ50+BZ52+BZ53+BZ63+BZ70+BZ71+BZ73+BZ74+BZ76+BZ51+BZ77</f>
        <v>4886</v>
      </c>
      <c r="CA48" s="107">
        <f>CA50+CA52+CA53+CA63+CA70+CA71+CA72+CA73+CA74+CA76+CA51+CA77</f>
        <v>4821.5</v>
      </c>
      <c r="CB48" s="36"/>
      <c r="CC48" s="36"/>
      <c r="CD48" s="36"/>
      <c r="CE48" s="107">
        <f>CE50+CE52+CE53+CE63+CE70+CE71+CE72+CE73+CE74+CE76+CE51+CE77</f>
        <v>4821.5</v>
      </c>
      <c r="CF48" s="107">
        <f>CF50+CF52+CF53+CF63+CF70+CF71+CF72+CF73+CF74+CF76+CF51+CF77</f>
        <v>4770.2999999999993</v>
      </c>
      <c r="CG48" s="36"/>
      <c r="CH48" s="36"/>
      <c r="CI48" s="36"/>
      <c r="CJ48" s="107">
        <f>CJ50+CJ52+CJ53+CJ63+CJ70+CJ71+CJ72+CJ73+CJ74+CJ76+CJ51+CJ77</f>
        <v>4770.2999999999993</v>
      </c>
      <c r="CK48" s="107">
        <f>CK50+CK52+CK53+CK63+CK70+CK71+CK72+CK73+CK74+CK76+CK51+CK77</f>
        <v>4770.2999999999993</v>
      </c>
      <c r="CL48" s="36"/>
      <c r="CM48" s="36"/>
      <c r="CN48" s="36"/>
      <c r="CO48" s="107">
        <f>CO50+CO52+CO53+CO63+CO70+CO71+CO72+CO73+CO74+CO76+CO51+CO77</f>
        <v>4770.2999999999993</v>
      </c>
      <c r="CP48" s="107">
        <f>CP50+CP52+CP53+CP63+CP70+CP71+CP72+CP73+CP74+CP76+CP51+CP77</f>
        <v>4958.8999999999996</v>
      </c>
      <c r="CQ48" s="36">
        <f>CQ71</f>
        <v>0</v>
      </c>
      <c r="CR48" s="107">
        <f>CR70</f>
        <v>234</v>
      </c>
      <c r="CS48" s="36"/>
      <c r="CT48" s="107">
        <f>CT50+CT52+CT53+CT63+CT70+CT71+CT76+CT73+CT74+CT72+CT51+CT77</f>
        <v>4724.8999999999996</v>
      </c>
      <c r="CU48" s="107">
        <f>CU50+CU52+CU53+CU63+CU70+CU71+CU73+CU74+CU76+CU51+CU77</f>
        <v>5513.5999999999995</v>
      </c>
      <c r="CV48" s="36">
        <f>CV71</f>
        <v>0</v>
      </c>
      <c r="CW48" s="36">
        <f>CW71</f>
        <v>0</v>
      </c>
      <c r="CX48" s="36"/>
      <c r="CY48" s="107">
        <f>CY50+CY52+CY53+CY63+CY70+CY71+CY73+CY74+CY76+CY51+CY77</f>
        <v>5513.5999999999995</v>
      </c>
      <c r="CZ48" s="107">
        <f>CZ50+CZ52+CZ53+CZ63+CZ70+CZ71+CZ72+CZ73+CZ74+CZ76+CZ51+CZ77</f>
        <v>4978.3999999999996</v>
      </c>
      <c r="DA48" s="36"/>
      <c r="DB48" s="36"/>
      <c r="DC48" s="36"/>
      <c r="DD48" s="107">
        <f>DD50+DD52+DD53+DD63+DD70+DD71+DD72+DD73+DD74+DD76+DD51+DD77</f>
        <v>4978.3999999999996</v>
      </c>
      <c r="DE48" s="107">
        <f>DE50+DE52+DE53+DE63+DE70+DE71+DE73+DE74+DE76+DE72+DE51+DE77</f>
        <v>4729.5999999999995</v>
      </c>
      <c r="DF48" s="36">
        <f>DF71</f>
        <v>0</v>
      </c>
      <c r="DG48" s="107">
        <f>DG71+DG70</f>
        <v>234</v>
      </c>
      <c r="DH48" s="36"/>
      <c r="DI48" s="107">
        <f>DI50+DI52+DI53+DI63+DI70+DI71+DI76+DI73+DI74+DI72+DI51+DI77</f>
        <v>4495.5999999999995</v>
      </c>
      <c r="DJ48" s="107">
        <f>DJ50+DJ52+DJ53+DJ63+DJ70+DJ71+DJ73+DJ74+DJ76+DJ51+DJ77</f>
        <v>4886</v>
      </c>
      <c r="DK48" s="36">
        <f>DK71</f>
        <v>0</v>
      </c>
      <c r="DL48" s="36">
        <f>DL71</f>
        <v>0</v>
      </c>
      <c r="DM48" s="36"/>
      <c r="DN48" s="107">
        <f>DN50+DN52+DN53+DN63+DN70+DN71+DN73+DN74+DN76+DN51+DN77</f>
        <v>4886</v>
      </c>
      <c r="DO48" s="107">
        <f>DO50+DO52+DO53+DO63+DO70+DO71+DO72+DO73+DO74+DO76+DO51+DO77</f>
        <v>4821.5</v>
      </c>
      <c r="DP48" s="36"/>
      <c r="DQ48" s="36"/>
      <c r="DR48" s="36"/>
      <c r="DS48" s="107">
        <f>DS50+DS52+DS53+DS63+DS70+DS71+DS72+DS73+DS74+DS76+DS51+DS77</f>
        <v>4821.5</v>
      </c>
      <c r="DT48" s="36"/>
    </row>
    <row r="49" spans="1:124">
      <c r="A49" s="98" t="s">
        <v>2</v>
      </c>
      <c r="B49" s="9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17"/>
      <c r="S49" s="17"/>
      <c r="T49" s="17"/>
      <c r="U49" s="17"/>
      <c r="V49" s="17"/>
      <c r="W49" s="61"/>
      <c r="X49" s="62"/>
      <c r="Y49" s="63"/>
      <c r="Z49" s="16"/>
      <c r="AA49" s="16"/>
      <c r="AB49" s="16"/>
      <c r="AC49" s="16"/>
      <c r="AD49" s="16"/>
      <c r="AE49" s="16"/>
      <c r="AF49" s="16"/>
      <c r="AG49" s="100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:124">
      <c r="A50" s="151" t="s">
        <v>206</v>
      </c>
      <c r="B50" s="172">
        <v>6801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99"/>
      <c r="R50" s="99"/>
      <c r="S50" s="99"/>
      <c r="T50" s="99"/>
      <c r="U50" s="99"/>
      <c r="V50" s="99"/>
      <c r="W50" s="61"/>
      <c r="X50" s="62"/>
      <c r="Y50" s="63"/>
      <c r="Z50" s="16"/>
      <c r="AA50" s="16"/>
      <c r="AB50" s="16"/>
      <c r="AC50" s="16"/>
      <c r="AD50" s="16"/>
      <c r="AE50" s="16"/>
      <c r="AF50" s="16">
        <v>1</v>
      </c>
      <c r="AG50" s="118" t="s">
        <v>44</v>
      </c>
      <c r="AH50" s="36">
        <f t="shared" ref="AH50:AI53" si="3">AP50</f>
        <v>6.2</v>
      </c>
      <c r="AI50" s="36">
        <f t="shared" si="3"/>
        <v>6.2</v>
      </c>
      <c r="AJ50" s="36"/>
      <c r="AK50" s="36"/>
      <c r="AL50" s="36"/>
      <c r="AM50" s="36"/>
      <c r="AN50" s="36"/>
      <c r="AO50" s="36"/>
      <c r="AP50" s="36">
        <v>6.2</v>
      </c>
      <c r="AQ50" s="36">
        <v>6.2</v>
      </c>
      <c r="AR50" s="107">
        <f>AV50</f>
        <v>7</v>
      </c>
      <c r="AS50" s="107"/>
      <c r="AT50" s="107"/>
      <c r="AU50" s="107"/>
      <c r="AV50" s="107">
        <v>7</v>
      </c>
      <c r="AW50" s="107">
        <f>BA50</f>
        <v>7</v>
      </c>
      <c r="AX50" s="107"/>
      <c r="AY50" s="107"/>
      <c r="AZ50" s="107"/>
      <c r="BA50" s="107">
        <v>7</v>
      </c>
      <c r="BB50" s="107">
        <f>BF50</f>
        <v>7</v>
      </c>
      <c r="BC50" s="107"/>
      <c r="BD50" s="107"/>
      <c r="BE50" s="107"/>
      <c r="BF50" s="107">
        <v>7</v>
      </c>
      <c r="BG50" s="107">
        <f>BK50</f>
        <v>7</v>
      </c>
      <c r="BH50" s="107"/>
      <c r="BI50" s="107"/>
      <c r="BJ50" s="107"/>
      <c r="BK50" s="107">
        <v>7</v>
      </c>
      <c r="BL50" s="36">
        <f t="shared" ref="BL50" si="4">BT50</f>
        <v>6.2</v>
      </c>
      <c r="BM50" s="36">
        <f t="shared" ref="BM50" si="5">BU50</f>
        <v>6.2</v>
      </c>
      <c r="BN50" s="36"/>
      <c r="BO50" s="36"/>
      <c r="BP50" s="36"/>
      <c r="BQ50" s="36"/>
      <c r="BR50" s="36"/>
      <c r="BS50" s="36"/>
      <c r="BT50" s="36">
        <v>6.2</v>
      </c>
      <c r="BU50" s="36">
        <v>6.2</v>
      </c>
      <c r="BV50" s="107">
        <f>BZ50</f>
        <v>7</v>
      </c>
      <c r="BW50" s="107"/>
      <c r="BX50" s="107"/>
      <c r="BY50" s="107"/>
      <c r="BZ50" s="107">
        <v>7</v>
      </c>
      <c r="CA50" s="107">
        <f>CE50</f>
        <v>7</v>
      </c>
      <c r="CB50" s="107"/>
      <c r="CC50" s="107"/>
      <c r="CD50" s="107"/>
      <c r="CE50" s="107">
        <v>7</v>
      </c>
      <c r="CF50" s="107">
        <f>CJ50</f>
        <v>7</v>
      </c>
      <c r="CG50" s="107"/>
      <c r="CH50" s="107"/>
      <c r="CI50" s="107"/>
      <c r="CJ50" s="107">
        <v>7</v>
      </c>
      <c r="CK50" s="107">
        <f>CO50</f>
        <v>7</v>
      </c>
      <c r="CL50" s="107"/>
      <c r="CM50" s="107"/>
      <c r="CN50" s="107"/>
      <c r="CO50" s="107">
        <v>7</v>
      </c>
      <c r="CP50" s="36">
        <f>CT50</f>
        <v>6.2</v>
      </c>
      <c r="CQ50" s="36"/>
      <c r="CR50" s="36"/>
      <c r="CS50" s="36"/>
      <c r="CT50" s="36">
        <v>6.2</v>
      </c>
      <c r="CU50" s="107">
        <f>CY50</f>
        <v>7</v>
      </c>
      <c r="CV50" s="107"/>
      <c r="CW50" s="107"/>
      <c r="CX50" s="107"/>
      <c r="CY50" s="107">
        <v>7</v>
      </c>
      <c r="CZ50" s="107">
        <f>DD50</f>
        <v>7</v>
      </c>
      <c r="DA50" s="107"/>
      <c r="DB50" s="107"/>
      <c r="DC50" s="107"/>
      <c r="DD50" s="107">
        <v>7</v>
      </c>
      <c r="DE50" s="36">
        <f>DI50</f>
        <v>6.2</v>
      </c>
      <c r="DF50" s="36"/>
      <c r="DG50" s="36"/>
      <c r="DH50" s="36"/>
      <c r="DI50" s="36">
        <v>6.2</v>
      </c>
      <c r="DJ50" s="107">
        <f>DN50</f>
        <v>7</v>
      </c>
      <c r="DK50" s="107"/>
      <c r="DL50" s="107"/>
      <c r="DM50" s="107"/>
      <c r="DN50" s="107">
        <v>7</v>
      </c>
      <c r="DO50" s="107">
        <f>DS50</f>
        <v>7</v>
      </c>
      <c r="DP50" s="107"/>
      <c r="DQ50" s="107"/>
      <c r="DR50" s="107"/>
      <c r="DS50" s="107">
        <v>7</v>
      </c>
      <c r="DT50" s="36"/>
    </row>
    <row r="51" spans="1:124">
      <c r="A51" s="152"/>
      <c r="B51" s="17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99"/>
      <c r="R51" s="99"/>
      <c r="S51" s="99"/>
      <c r="T51" s="99"/>
      <c r="U51" s="99"/>
      <c r="V51" s="99"/>
      <c r="W51" s="119"/>
      <c r="X51" s="120"/>
      <c r="Y51" s="116"/>
      <c r="Z51" s="16"/>
      <c r="AA51" s="16"/>
      <c r="AB51" s="121"/>
      <c r="AC51" s="16"/>
      <c r="AD51" s="16"/>
      <c r="AE51" s="16"/>
      <c r="AF51" s="16">
        <v>1</v>
      </c>
      <c r="AG51" s="118" t="s">
        <v>57</v>
      </c>
      <c r="AH51" s="36">
        <f>AP51</f>
        <v>190.9</v>
      </c>
      <c r="AI51" s="36">
        <f>AQ51</f>
        <v>190.9</v>
      </c>
      <c r="AJ51" s="36"/>
      <c r="AK51" s="36"/>
      <c r="AL51" s="36"/>
      <c r="AM51" s="36"/>
      <c r="AN51" s="36"/>
      <c r="AO51" s="36"/>
      <c r="AP51" s="36">
        <v>190.9</v>
      </c>
      <c r="AQ51" s="36">
        <v>190.9</v>
      </c>
      <c r="AR51" s="107">
        <f>AV51</f>
        <v>184</v>
      </c>
      <c r="AS51" s="107"/>
      <c r="AT51" s="107"/>
      <c r="AU51" s="107"/>
      <c r="AV51" s="107">
        <v>184</v>
      </c>
      <c r="AW51" s="107">
        <f>BA51</f>
        <v>184</v>
      </c>
      <c r="AX51" s="107"/>
      <c r="AY51" s="107"/>
      <c r="AZ51" s="107"/>
      <c r="BA51" s="107">
        <v>184</v>
      </c>
      <c r="BB51" s="107">
        <f>BF51</f>
        <v>184</v>
      </c>
      <c r="BC51" s="107"/>
      <c r="BD51" s="107"/>
      <c r="BE51" s="107"/>
      <c r="BF51" s="107">
        <v>184</v>
      </c>
      <c r="BG51" s="107">
        <f>BK51</f>
        <v>184</v>
      </c>
      <c r="BH51" s="107"/>
      <c r="BI51" s="107"/>
      <c r="BJ51" s="107"/>
      <c r="BK51" s="107">
        <v>184</v>
      </c>
      <c r="BL51" s="36">
        <f>BT51</f>
        <v>190.9</v>
      </c>
      <c r="BM51" s="107">
        <f>BU51</f>
        <v>190.9</v>
      </c>
      <c r="BN51" s="36"/>
      <c r="BO51" s="36"/>
      <c r="BP51" s="36"/>
      <c r="BQ51" s="36"/>
      <c r="BR51" s="36"/>
      <c r="BS51" s="36"/>
      <c r="BT51" s="36">
        <v>190.9</v>
      </c>
      <c r="BU51" s="36">
        <v>190.9</v>
      </c>
      <c r="BV51" s="107">
        <f>BZ51</f>
        <v>184</v>
      </c>
      <c r="BW51" s="107"/>
      <c r="BX51" s="107"/>
      <c r="BY51" s="107"/>
      <c r="BZ51" s="107">
        <v>184</v>
      </c>
      <c r="CA51" s="107">
        <f>CE51</f>
        <v>184</v>
      </c>
      <c r="CB51" s="107"/>
      <c r="CC51" s="107"/>
      <c r="CD51" s="107"/>
      <c r="CE51" s="107">
        <v>184</v>
      </c>
      <c r="CF51" s="107">
        <f>CJ51</f>
        <v>184</v>
      </c>
      <c r="CG51" s="107"/>
      <c r="CH51" s="107"/>
      <c r="CI51" s="107"/>
      <c r="CJ51" s="107">
        <v>184</v>
      </c>
      <c r="CK51" s="107">
        <f>CO51</f>
        <v>184</v>
      </c>
      <c r="CL51" s="107"/>
      <c r="CM51" s="107"/>
      <c r="CN51" s="107"/>
      <c r="CO51" s="107">
        <v>184</v>
      </c>
      <c r="CP51" s="36">
        <f>CT51</f>
        <v>190.9</v>
      </c>
      <c r="CQ51" s="36"/>
      <c r="CR51" s="36"/>
      <c r="CS51" s="36"/>
      <c r="CT51" s="36">
        <v>190.9</v>
      </c>
      <c r="CU51" s="107">
        <f>CY51</f>
        <v>184</v>
      </c>
      <c r="CV51" s="107"/>
      <c r="CW51" s="107"/>
      <c r="CX51" s="107"/>
      <c r="CY51" s="107">
        <v>184</v>
      </c>
      <c r="CZ51" s="107">
        <f>DD51</f>
        <v>184</v>
      </c>
      <c r="DA51" s="107"/>
      <c r="DB51" s="107"/>
      <c r="DC51" s="107"/>
      <c r="DD51" s="107">
        <v>184</v>
      </c>
      <c r="DE51" s="36">
        <f>DI51</f>
        <v>190.9</v>
      </c>
      <c r="DF51" s="36"/>
      <c r="DG51" s="36"/>
      <c r="DH51" s="36"/>
      <c r="DI51" s="36">
        <v>190.9</v>
      </c>
      <c r="DJ51" s="107">
        <f>DN51</f>
        <v>184</v>
      </c>
      <c r="DK51" s="107"/>
      <c r="DL51" s="107"/>
      <c r="DM51" s="107"/>
      <c r="DN51" s="107">
        <v>184</v>
      </c>
      <c r="DO51" s="107">
        <f>DS51</f>
        <v>184</v>
      </c>
      <c r="DP51" s="107"/>
      <c r="DQ51" s="107"/>
      <c r="DR51" s="107"/>
      <c r="DS51" s="107">
        <v>184</v>
      </c>
      <c r="DT51" s="36"/>
    </row>
    <row r="52" spans="1:124">
      <c r="A52" s="153"/>
      <c r="B52" s="174"/>
      <c r="C52" s="167" t="s">
        <v>42</v>
      </c>
      <c r="D52" s="167" t="s">
        <v>56</v>
      </c>
      <c r="E52" s="167" t="s">
        <v>43</v>
      </c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221"/>
      <c r="X52" s="221"/>
      <c r="Y52" s="266"/>
      <c r="Z52" s="221" t="s">
        <v>115</v>
      </c>
      <c r="AA52" s="221" t="s">
        <v>54</v>
      </c>
      <c r="AB52" s="266" t="s">
        <v>67</v>
      </c>
      <c r="AC52" s="263" t="s">
        <v>218</v>
      </c>
      <c r="AD52" s="225" t="s">
        <v>54</v>
      </c>
      <c r="AE52" s="167" t="s">
        <v>217</v>
      </c>
      <c r="AF52" s="50">
        <v>1</v>
      </c>
      <c r="AG52" s="42" t="s">
        <v>59</v>
      </c>
      <c r="AH52" s="107">
        <f t="shared" si="3"/>
        <v>1428.8</v>
      </c>
      <c r="AI52" s="107">
        <f t="shared" si="3"/>
        <v>1371.3</v>
      </c>
      <c r="AJ52" s="36"/>
      <c r="AK52" s="36"/>
      <c r="AL52" s="36"/>
      <c r="AM52" s="36"/>
      <c r="AN52" s="36"/>
      <c r="AO52" s="36"/>
      <c r="AP52" s="107">
        <v>1428.8</v>
      </c>
      <c r="AQ52" s="107">
        <v>1371.3</v>
      </c>
      <c r="AR52" s="36">
        <f>AV52</f>
        <v>2137.6</v>
      </c>
      <c r="AS52" s="36"/>
      <c r="AT52" s="36"/>
      <c r="AU52" s="36"/>
      <c r="AV52" s="36">
        <v>2137.6</v>
      </c>
      <c r="AW52" s="107">
        <f>BA52</f>
        <v>1545</v>
      </c>
      <c r="AX52" s="107"/>
      <c r="AY52" s="107"/>
      <c r="AZ52" s="107"/>
      <c r="BA52" s="107">
        <v>1545</v>
      </c>
      <c r="BB52" s="36">
        <f>BF52</f>
        <v>1493.8</v>
      </c>
      <c r="BC52" s="36"/>
      <c r="BD52" s="36"/>
      <c r="BE52" s="36"/>
      <c r="BF52" s="36">
        <v>1493.8</v>
      </c>
      <c r="BG52" s="36">
        <f>BK52</f>
        <v>1493.8</v>
      </c>
      <c r="BH52" s="36"/>
      <c r="BI52" s="36"/>
      <c r="BJ52" s="36"/>
      <c r="BK52" s="36">
        <v>1493.8</v>
      </c>
      <c r="BL52" s="107">
        <f>BT52</f>
        <v>1367</v>
      </c>
      <c r="BM52" s="107">
        <f>BU52</f>
        <v>1309.5</v>
      </c>
      <c r="BN52" s="36"/>
      <c r="BO52" s="36"/>
      <c r="BP52" s="36"/>
      <c r="BQ52" s="36"/>
      <c r="BR52" s="107"/>
      <c r="BS52" s="107"/>
      <c r="BT52" s="107">
        <v>1367</v>
      </c>
      <c r="BU52" s="107">
        <v>1309.5</v>
      </c>
      <c r="BV52" s="36">
        <f>BZ52</f>
        <v>1525.4</v>
      </c>
      <c r="BW52" s="36"/>
      <c r="BX52" s="36"/>
      <c r="BY52" s="36"/>
      <c r="BZ52" s="36">
        <v>1525.4</v>
      </c>
      <c r="CA52" s="107">
        <f>CE52</f>
        <v>1418.1</v>
      </c>
      <c r="CB52" s="107"/>
      <c r="CC52" s="107"/>
      <c r="CD52" s="107"/>
      <c r="CE52" s="107">
        <v>1418.1</v>
      </c>
      <c r="CF52" s="36">
        <f>CJ52</f>
        <v>1366.9</v>
      </c>
      <c r="CG52" s="36"/>
      <c r="CH52" s="36"/>
      <c r="CI52" s="36"/>
      <c r="CJ52" s="36">
        <v>1366.9</v>
      </c>
      <c r="CK52" s="36">
        <f>CO52</f>
        <v>1366.9</v>
      </c>
      <c r="CL52" s="36"/>
      <c r="CM52" s="36"/>
      <c r="CN52" s="36"/>
      <c r="CO52" s="36">
        <v>1366.9</v>
      </c>
      <c r="CP52" s="107">
        <f>CT52</f>
        <v>1371.3</v>
      </c>
      <c r="CQ52" s="36"/>
      <c r="CR52" s="36"/>
      <c r="CS52" s="36"/>
      <c r="CT52" s="107">
        <v>1371.3</v>
      </c>
      <c r="CU52" s="36">
        <f>CY52</f>
        <v>2137.6</v>
      </c>
      <c r="CV52" s="36"/>
      <c r="CW52" s="36"/>
      <c r="CX52" s="36"/>
      <c r="CY52" s="36">
        <v>2137.6</v>
      </c>
      <c r="CZ52" s="36">
        <f>DD52</f>
        <v>1545</v>
      </c>
      <c r="DA52" s="36"/>
      <c r="DB52" s="36"/>
      <c r="DC52" s="36"/>
      <c r="DD52" s="36">
        <v>1545</v>
      </c>
      <c r="DE52" s="107">
        <f>DI52</f>
        <v>1309.5</v>
      </c>
      <c r="DF52" s="36"/>
      <c r="DG52" s="36"/>
      <c r="DH52" s="36"/>
      <c r="DI52" s="107">
        <v>1309.5</v>
      </c>
      <c r="DJ52" s="36">
        <f>DN52</f>
        <v>1525.4</v>
      </c>
      <c r="DK52" s="36"/>
      <c r="DL52" s="36"/>
      <c r="DM52" s="36"/>
      <c r="DN52" s="36">
        <v>1525.4</v>
      </c>
      <c r="DO52" s="36">
        <f>DS52</f>
        <v>1418.1</v>
      </c>
      <c r="DP52" s="36"/>
      <c r="DQ52" s="36"/>
      <c r="DR52" s="36"/>
      <c r="DS52" s="36">
        <v>1418.1</v>
      </c>
      <c r="DT52" s="36"/>
    </row>
    <row r="53" spans="1:124" ht="15" customHeight="1">
      <c r="A53" s="154" t="s">
        <v>207</v>
      </c>
      <c r="B53" s="172">
        <v>6802</v>
      </c>
      <c r="C53" s="175"/>
      <c r="D53" s="175"/>
      <c r="E53" s="175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227"/>
      <c r="X53" s="227"/>
      <c r="Y53" s="267"/>
      <c r="Z53" s="227"/>
      <c r="AA53" s="227"/>
      <c r="AB53" s="267"/>
      <c r="AC53" s="264"/>
      <c r="AD53" s="252"/>
      <c r="AE53" s="175"/>
      <c r="AF53" s="225">
        <v>1</v>
      </c>
      <c r="AG53" s="198" t="s">
        <v>57</v>
      </c>
      <c r="AH53" s="255">
        <f t="shared" si="3"/>
        <v>636.29999999999995</v>
      </c>
      <c r="AI53" s="255">
        <f t="shared" si="3"/>
        <v>636.29999999999995</v>
      </c>
      <c r="AJ53" s="255"/>
      <c r="AK53" s="255"/>
      <c r="AL53" s="255"/>
      <c r="AM53" s="255"/>
      <c r="AN53" s="255"/>
      <c r="AO53" s="255"/>
      <c r="AP53" s="255">
        <v>636.29999999999995</v>
      </c>
      <c r="AQ53" s="255">
        <v>636.29999999999995</v>
      </c>
      <c r="AR53" s="255">
        <f>AV53</f>
        <v>607</v>
      </c>
      <c r="AS53" s="255"/>
      <c r="AT53" s="255"/>
      <c r="AU53" s="255"/>
      <c r="AV53" s="255">
        <v>607</v>
      </c>
      <c r="AW53" s="255">
        <f>BA53</f>
        <v>607</v>
      </c>
      <c r="AX53" s="255"/>
      <c r="AY53" s="255"/>
      <c r="AZ53" s="255"/>
      <c r="BA53" s="255">
        <v>607</v>
      </c>
      <c r="BB53" s="255">
        <f>BF53</f>
        <v>607</v>
      </c>
      <c r="BC53" s="255"/>
      <c r="BD53" s="255"/>
      <c r="BE53" s="255"/>
      <c r="BF53" s="255">
        <v>607</v>
      </c>
      <c r="BG53" s="255">
        <f>BK53</f>
        <v>607</v>
      </c>
      <c r="BH53" s="255"/>
      <c r="BI53" s="255"/>
      <c r="BJ53" s="255"/>
      <c r="BK53" s="255">
        <v>607</v>
      </c>
      <c r="BL53" s="255">
        <f t="shared" ref="BL53" si="6">BT53</f>
        <v>636.29999999999995</v>
      </c>
      <c r="BM53" s="255">
        <f t="shared" ref="BM53" si="7">BU53</f>
        <v>636.29999999999995</v>
      </c>
      <c r="BN53" s="255"/>
      <c r="BO53" s="255"/>
      <c r="BP53" s="255"/>
      <c r="BQ53" s="255"/>
      <c r="BR53" s="255"/>
      <c r="BS53" s="255"/>
      <c r="BT53" s="255">
        <v>636.29999999999995</v>
      </c>
      <c r="BU53" s="255">
        <v>636.29999999999995</v>
      </c>
      <c r="BV53" s="255">
        <f>BZ53</f>
        <v>607</v>
      </c>
      <c r="BW53" s="255"/>
      <c r="BX53" s="255"/>
      <c r="BY53" s="255"/>
      <c r="BZ53" s="255">
        <v>607</v>
      </c>
      <c r="CA53" s="255">
        <f>CE53</f>
        <v>607</v>
      </c>
      <c r="CB53" s="255"/>
      <c r="CC53" s="255"/>
      <c r="CD53" s="255"/>
      <c r="CE53" s="255">
        <v>607</v>
      </c>
      <c r="CF53" s="255">
        <f>CJ53</f>
        <v>607</v>
      </c>
      <c r="CG53" s="255"/>
      <c r="CH53" s="255"/>
      <c r="CI53" s="255"/>
      <c r="CJ53" s="255">
        <v>607</v>
      </c>
      <c r="CK53" s="255">
        <f>CO53</f>
        <v>607</v>
      </c>
      <c r="CL53" s="255"/>
      <c r="CM53" s="255"/>
      <c r="CN53" s="255"/>
      <c r="CO53" s="255">
        <v>607</v>
      </c>
      <c r="CP53" s="255">
        <f>CT53</f>
        <v>636.29999999999995</v>
      </c>
      <c r="CQ53" s="255"/>
      <c r="CR53" s="255"/>
      <c r="CS53" s="149"/>
      <c r="CT53" s="255">
        <v>636.29999999999995</v>
      </c>
      <c r="CU53" s="255">
        <f>CY53</f>
        <v>607</v>
      </c>
      <c r="CV53" s="255"/>
      <c r="CW53" s="255"/>
      <c r="CX53" s="255"/>
      <c r="CY53" s="255">
        <v>607</v>
      </c>
      <c r="CZ53" s="255">
        <f>DD53</f>
        <v>607</v>
      </c>
      <c r="DA53" s="255"/>
      <c r="DB53" s="255"/>
      <c r="DC53" s="255"/>
      <c r="DD53" s="255">
        <v>607</v>
      </c>
      <c r="DE53" s="255">
        <f>DI53</f>
        <v>636.29999999999995</v>
      </c>
      <c r="DF53" s="255"/>
      <c r="DG53" s="255"/>
      <c r="DH53" s="149"/>
      <c r="DI53" s="255">
        <v>636.29999999999995</v>
      </c>
      <c r="DJ53" s="255">
        <f>DN53</f>
        <v>607</v>
      </c>
      <c r="DK53" s="255"/>
      <c r="DL53" s="255"/>
      <c r="DM53" s="255"/>
      <c r="DN53" s="255">
        <v>607</v>
      </c>
      <c r="DO53" s="255">
        <f>DS53</f>
        <v>607</v>
      </c>
      <c r="DP53" s="255"/>
      <c r="DQ53" s="255"/>
      <c r="DR53" s="255"/>
      <c r="DS53" s="255">
        <v>607</v>
      </c>
      <c r="DT53" s="149"/>
    </row>
    <row r="54" spans="1:124">
      <c r="A54" s="262"/>
      <c r="B54" s="173"/>
      <c r="C54" s="175"/>
      <c r="D54" s="175"/>
      <c r="E54" s="175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227"/>
      <c r="X54" s="227"/>
      <c r="Y54" s="267"/>
      <c r="Z54" s="227"/>
      <c r="AA54" s="227"/>
      <c r="AB54" s="267"/>
      <c r="AC54" s="264"/>
      <c r="AD54" s="252"/>
      <c r="AE54" s="175"/>
      <c r="AF54" s="252"/>
      <c r="AG54" s="198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7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  <c r="CP54" s="257"/>
      <c r="CQ54" s="257"/>
      <c r="CR54" s="257"/>
      <c r="CS54" s="156"/>
      <c r="CT54" s="257"/>
      <c r="CU54" s="257"/>
      <c r="CV54" s="257"/>
      <c r="CW54" s="257"/>
      <c r="CX54" s="257"/>
      <c r="CY54" s="257"/>
      <c r="CZ54" s="257"/>
      <c r="DA54" s="257"/>
      <c r="DB54" s="257"/>
      <c r="DC54" s="257"/>
      <c r="DD54" s="257"/>
      <c r="DE54" s="257"/>
      <c r="DF54" s="257"/>
      <c r="DG54" s="257"/>
      <c r="DH54" s="156"/>
      <c r="DI54" s="257"/>
      <c r="DJ54" s="257"/>
      <c r="DK54" s="257"/>
      <c r="DL54" s="257"/>
      <c r="DM54" s="257"/>
      <c r="DN54" s="257"/>
      <c r="DO54" s="257"/>
      <c r="DP54" s="257"/>
      <c r="DQ54" s="257"/>
      <c r="DR54" s="257"/>
      <c r="DS54" s="257"/>
      <c r="DT54" s="156"/>
    </row>
    <row r="55" spans="1:124">
      <c r="A55" s="262"/>
      <c r="B55" s="173"/>
      <c r="C55" s="175"/>
      <c r="D55" s="175"/>
      <c r="E55" s="175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227"/>
      <c r="X55" s="227"/>
      <c r="Y55" s="267"/>
      <c r="Z55" s="227"/>
      <c r="AA55" s="227"/>
      <c r="AB55" s="267"/>
      <c r="AC55" s="264"/>
      <c r="AD55" s="252"/>
      <c r="AE55" s="175"/>
      <c r="AF55" s="252"/>
      <c r="AG55" s="198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156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156"/>
      <c r="DI55" s="257"/>
      <c r="DJ55" s="257"/>
      <c r="DK55" s="257"/>
      <c r="DL55" s="257"/>
      <c r="DM55" s="257"/>
      <c r="DN55" s="257"/>
      <c r="DO55" s="257"/>
      <c r="DP55" s="257"/>
      <c r="DQ55" s="257"/>
      <c r="DR55" s="257"/>
      <c r="DS55" s="257"/>
      <c r="DT55" s="156"/>
    </row>
    <row r="56" spans="1:124">
      <c r="A56" s="262"/>
      <c r="B56" s="173"/>
      <c r="C56" s="175"/>
      <c r="D56" s="175"/>
      <c r="E56" s="175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227"/>
      <c r="X56" s="227"/>
      <c r="Y56" s="267"/>
      <c r="Z56" s="227"/>
      <c r="AA56" s="227"/>
      <c r="AB56" s="267"/>
      <c r="AC56" s="264"/>
      <c r="AD56" s="252"/>
      <c r="AE56" s="175"/>
      <c r="AF56" s="252"/>
      <c r="AG56" s="198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156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156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156"/>
    </row>
    <row r="57" spans="1:124">
      <c r="A57" s="262"/>
      <c r="B57" s="173"/>
      <c r="C57" s="175"/>
      <c r="D57" s="175"/>
      <c r="E57" s="175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227"/>
      <c r="X57" s="227"/>
      <c r="Y57" s="267"/>
      <c r="Z57" s="227"/>
      <c r="AA57" s="227"/>
      <c r="AB57" s="267"/>
      <c r="AC57" s="264"/>
      <c r="AD57" s="252"/>
      <c r="AE57" s="175"/>
      <c r="AF57" s="252"/>
      <c r="AG57" s="198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156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156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156"/>
    </row>
    <row r="58" spans="1:124">
      <c r="A58" s="262"/>
      <c r="B58" s="173"/>
      <c r="C58" s="175"/>
      <c r="D58" s="175"/>
      <c r="E58" s="175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227"/>
      <c r="X58" s="227"/>
      <c r="Y58" s="267"/>
      <c r="Z58" s="227"/>
      <c r="AA58" s="227"/>
      <c r="AB58" s="267"/>
      <c r="AC58" s="264"/>
      <c r="AD58" s="252"/>
      <c r="AE58" s="175"/>
      <c r="AF58" s="252"/>
      <c r="AG58" s="198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156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7"/>
      <c r="DH58" s="156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156"/>
    </row>
    <row r="59" spans="1:124">
      <c r="A59" s="262"/>
      <c r="B59" s="173"/>
      <c r="C59" s="175"/>
      <c r="D59" s="175"/>
      <c r="E59" s="175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227"/>
      <c r="X59" s="227"/>
      <c r="Y59" s="267"/>
      <c r="Z59" s="227"/>
      <c r="AA59" s="227"/>
      <c r="AB59" s="267"/>
      <c r="AC59" s="264"/>
      <c r="AD59" s="252"/>
      <c r="AE59" s="175"/>
      <c r="AF59" s="252"/>
      <c r="AG59" s="198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156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156"/>
      <c r="DI59" s="257"/>
      <c r="DJ59" s="257"/>
      <c r="DK59" s="257"/>
      <c r="DL59" s="257"/>
      <c r="DM59" s="257"/>
      <c r="DN59" s="257"/>
      <c r="DO59" s="257"/>
      <c r="DP59" s="257"/>
      <c r="DQ59" s="257"/>
      <c r="DR59" s="257"/>
      <c r="DS59" s="257"/>
      <c r="DT59" s="156"/>
    </row>
    <row r="60" spans="1:124" ht="25.5" customHeight="1">
      <c r="A60" s="262"/>
      <c r="B60" s="173"/>
      <c r="C60" s="175"/>
      <c r="D60" s="175"/>
      <c r="E60" s="175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227"/>
      <c r="X60" s="227"/>
      <c r="Y60" s="267"/>
      <c r="Z60" s="227"/>
      <c r="AA60" s="227"/>
      <c r="AB60" s="267"/>
      <c r="AC60" s="264"/>
      <c r="AD60" s="252"/>
      <c r="AE60" s="175"/>
      <c r="AF60" s="252"/>
      <c r="AG60" s="198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7"/>
      <c r="CN60" s="257"/>
      <c r="CO60" s="257"/>
      <c r="CP60" s="257"/>
      <c r="CQ60" s="257"/>
      <c r="CR60" s="257"/>
      <c r="CS60" s="156"/>
      <c r="CT60" s="257"/>
      <c r="CU60" s="257"/>
      <c r="CV60" s="257"/>
      <c r="CW60" s="257"/>
      <c r="CX60" s="257"/>
      <c r="CY60" s="257"/>
      <c r="CZ60" s="257"/>
      <c r="DA60" s="257"/>
      <c r="DB60" s="257"/>
      <c r="DC60" s="257"/>
      <c r="DD60" s="257"/>
      <c r="DE60" s="257"/>
      <c r="DF60" s="257"/>
      <c r="DG60" s="257"/>
      <c r="DH60" s="156"/>
      <c r="DI60" s="257"/>
      <c r="DJ60" s="257"/>
      <c r="DK60" s="257"/>
      <c r="DL60" s="257"/>
      <c r="DM60" s="257"/>
      <c r="DN60" s="257"/>
      <c r="DO60" s="257"/>
      <c r="DP60" s="257"/>
      <c r="DQ60" s="257"/>
      <c r="DR60" s="257"/>
      <c r="DS60" s="257"/>
      <c r="DT60" s="156"/>
    </row>
    <row r="61" spans="1:124" ht="164.25" customHeight="1">
      <c r="A61" s="262"/>
      <c r="B61" s="173"/>
      <c r="C61" s="175"/>
      <c r="D61" s="175"/>
      <c r="E61" s="175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227"/>
      <c r="X61" s="227"/>
      <c r="Y61" s="267"/>
      <c r="Z61" s="227"/>
      <c r="AA61" s="227"/>
      <c r="AB61" s="267"/>
      <c r="AC61" s="265"/>
      <c r="AD61" s="226"/>
      <c r="AE61" s="168"/>
      <c r="AF61" s="252"/>
      <c r="AG61" s="199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256"/>
      <c r="CS61" s="150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150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150"/>
    </row>
    <row r="62" spans="1:124" ht="15.75" hidden="1" customHeight="1">
      <c r="A62" s="262"/>
      <c r="B62" s="173"/>
      <c r="C62" s="175"/>
      <c r="D62" s="175"/>
      <c r="E62" s="175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227"/>
      <c r="X62" s="227"/>
      <c r="Y62" s="267"/>
      <c r="Z62" s="227"/>
      <c r="AA62" s="227"/>
      <c r="AB62" s="267"/>
      <c r="AC62" s="124" t="s">
        <v>63</v>
      </c>
      <c r="AD62" s="125" t="s">
        <v>52</v>
      </c>
      <c r="AE62" s="125" t="s">
        <v>67</v>
      </c>
      <c r="AF62" s="252"/>
      <c r="AG62" s="197" t="s">
        <v>59</v>
      </c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137"/>
      <c r="AT62" s="137"/>
      <c r="AU62" s="137"/>
      <c r="AV62" s="137"/>
      <c r="AW62" s="140"/>
      <c r="AX62" s="140"/>
      <c r="AY62" s="140"/>
      <c r="AZ62" s="140"/>
      <c r="BA62" s="140"/>
      <c r="BB62" s="139"/>
      <c r="BC62" s="139"/>
      <c r="BD62" s="139"/>
      <c r="BE62" s="139"/>
      <c r="BF62" s="139"/>
      <c r="BG62" s="138"/>
      <c r="BH62" s="138"/>
      <c r="BI62" s="138"/>
      <c r="BJ62" s="138"/>
      <c r="BK62" s="138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4"/>
      <c r="BW62" s="144"/>
      <c r="BX62" s="144"/>
      <c r="BY62" s="144"/>
      <c r="BZ62" s="144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</row>
    <row r="63" spans="1:124" ht="231.75" customHeight="1">
      <c r="A63" s="262"/>
      <c r="B63" s="173"/>
      <c r="C63" s="175"/>
      <c r="D63" s="175"/>
      <c r="E63" s="175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227"/>
      <c r="X63" s="227"/>
      <c r="Y63" s="267"/>
      <c r="Z63" s="227"/>
      <c r="AA63" s="227"/>
      <c r="AB63" s="267"/>
      <c r="AC63" s="21" t="s">
        <v>248</v>
      </c>
      <c r="AD63" s="123" t="s">
        <v>52</v>
      </c>
      <c r="AE63" s="142" t="s">
        <v>249</v>
      </c>
      <c r="AF63" s="252"/>
      <c r="AG63" s="198"/>
      <c r="AH63" s="255">
        <f>AP63</f>
        <v>2113.4</v>
      </c>
      <c r="AI63" s="255">
        <f>AQ63</f>
        <v>2113.4</v>
      </c>
      <c r="AJ63" s="255"/>
      <c r="AK63" s="255"/>
      <c r="AL63" s="255"/>
      <c r="AM63" s="255"/>
      <c r="AN63" s="255"/>
      <c r="AO63" s="255"/>
      <c r="AP63" s="255">
        <v>2113.4</v>
      </c>
      <c r="AQ63" s="255">
        <v>2113.4</v>
      </c>
      <c r="AR63" s="255">
        <f>AV63</f>
        <v>2290.3000000000002</v>
      </c>
      <c r="AS63" s="255"/>
      <c r="AT63" s="255"/>
      <c r="AU63" s="255"/>
      <c r="AV63" s="255">
        <v>2290.3000000000002</v>
      </c>
      <c r="AW63" s="255">
        <f>BA63</f>
        <v>2256</v>
      </c>
      <c r="AX63" s="149"/>
      <c r="AY63" s="149"/>
      <c r="AZ63" s="149"/>
      <c r="BA63" s="255">
        <v>2256</v>
      </c>
      <c r="BB63" s="255">
        <f>BF63</f>
        <v>2256</v>
      </c>
      <c r="BC63" s="149"/>
      <c r="BD63" s="149"/>
      <c r="BE63" s="149"/>
      <c r="BF63" s="255">
        <v>2256</v>
      </c>
      <c r="BG63" s="255">
        <f>BK63</f>
        <v>2256</v>
      </c>
      <c r="BH63" s="149"/>
      <c r="BI63" s="149"/>
      <c r="BJ63" s="149"/>
      <c r="BK63" s="255">
        <v>2256</v>
      </c>
      <c r="BL63" s="255">
        <f>BT63</f>
        <v>2113.4</v>
      </c>
      <c r="BM63" s="255">
        <f>BU63</f>
        <v>2113.4</v>
      </c>
      <c r="BN63" s="255"/>
      <c r="BO63" s="255"/>
      <c r="BP63" s="255"/>
      <c r="BQ63" s="255"/>
      <c r="BR63" s="255"/>
      <c r="BS63" s="255"/>
      <c r="BT63" s="255">
        <v>2113.4</v>
      </c>
      <c r="BU63" s="255">
        <v>2113.4</v>
      </c>
      <c r="BV63" s="255">
        <f>BZ63</f>
        <v>2290.3000000000002</v>
      </c>
      <c r="BW63" s="255"/>
      <c r="BX63" s="255"/>
      <c r="BY63" s="255"/>
      <c r="BZ63" s="255">
        <v>2290.3000000000002</v>
      </c>
      <c r="CA63" s="255">
        <f>CE63</f>
        <v>2256</v>
      </c>
      <c r="CB63" s="149"/>
      <c r="CC63" s="149"/>
      <c r="CD63" s="149"/>
      <c r="CE63" s="255">
        <v>2256</v>
      </c>
      <c r="CF63" s="255">
        <f>CJ63</f>
        <v>2256</v>
      </c>
      <c r="CG63" s="149"/>
      <c r="CH63" s="149"/>
      <c r="CI63" s="149"/>
      <c r="CJ63" s="255">
        <v>2256</v>
      </c>
      <c r="CK63" s="255">
        <f>CO63</f>
        <v>2256</v>
      </c>
      <c r="CL63" s="149"/>
      <c r="CM63" s="149"/>
      <c r="CN63" s="149"/>
      <c r="CO63" s="255">
        <v>2256</v>
      </c>
      <c r="CP63" s="255">
        <f>CT63</f>
        <v>2113.4</v>
      </c>
      <c r="CQ63" s="255"/>
      <c r="CR63" s="255"/>
      <c r="CS63" s="149"/>
      <c r="CT63" s="255">
        <v>2113.4</v>
      </c>
      <c r="CU63" s="255">
        <f>CY63</f>
        <v>2290.3000000000002</v>
      </c>
      <c r="CV63" s="255"/>
      <c r="CW63" s="255"/>
      <c r="CX63" s="255"/>
      <c r="CY63" s="255">
        <v>2290.3000000000002</v>
      </c>
      <c r="CZ63" s="255">
        <f>DD63</f>
        <v>2256</v>
      </c>
      <c r="DA63" s="149"/>
      <c r="DB63" s="149"/>
      <c r="DC63" s="149"/>
      <c r="DD63" s="255">
        <v>2256</v>
      </c>
      <c r="DE63" s="255">
        <f>DI63</f>
        <v>2113.4</v>
      </c>
      <c r="DF63" s="255"/>
      <c r="DG63" s="255"/>
      <c r="DH63" s="149"/>
      <c r="DI63" s="255">
        <v>2113.4</v>
      </c>
      <c r="DJ63" s="255">
        <f>DN63</f>
        <v>2290.3000000000002</v>
      </c>
      <c r="DK63" s="255"/>
      <c r="DL63" s="255"/>
      <c r="DM63" s="255"/>
      <c r="DN63" s="255">
        <v>2290.3000000000002</v>
      </c>
      <c r="DO63" s="255">
        <f>DS63</f>
        <v>2256</v>
      </c>
      <c r="DP63" s="149"/>
      <c r="DQ63" s="149"/>
      <c r="DR63" s="149"/>
      <c r="DS63" s="255">
        <v>2256</v>
      </c>
      <c r="DT63" s="149"/>
    </row>
    <row r="64" spans="1:124" ht="277.5" customHeight="1">
      <c r="A64" s="262"/>
      <c r="B64" s="173"/>
      <c r="C64" s="175"/>
      <c r="D64" s="175"/>
      <c r="E64" s="175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228"/>
      <c r="X64" s="228"/>
      <c r="Y64" s="270"/>
      <c r="Z64" s="227"/>
      <c r="AA64" s="227"/>
      <c r="AB64" s="267"/>
      <c r="AC64" s="21" t="s">
        <v>64</v>
      </c>
      <c r="AD64" s="123" t="s">
        <v>54</v>
      </c>
      <c r="AE64" s="123" t="s">
        <v>58</v>
      </c>
      <c r="AF64" s="252"/>
      <c r="AG64" s="198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156"/>
      <c r="AY64" s="156"/>
      <c r="AZ64" s="156"/>
      <c r="BA64" s="257"/>
      <c r="BB64" s="257"/>
      <c r="BC64" s="156"/>
      <c r="BD64" s="156"/>
      <c r="BE64" s="156"/>
      <c r="BF64" s="257"/>
      <c r="BG64" s="257"/>
      <c r="BH64" s="156"/>
      <c r="BI64" s="156"/>
      <c r="BJ64" s="156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156"/>
      <c r="CC64" s="156"/>
      <c r="CD64" s="156"/>
      <c r="CE64" s="257"/>
      <c r="CF64" s="257"/>
      <c r="CG64" s="156"/>
      <c r="CH64" s="156"/>
      <c r="CI64" s="156"/>
      <c r="CJ64" s="257"/>
      <c r="CK64" s="257"/>
      <c r="CL64" s="156"/>
      <c r="CM64" s="156"/>
      <c r="CN64" s="156"/>
      <c r="CO64" s="257"/>
      <c r="CP64" s="257"/>
      <c r="CQ64" s="257"/>
      <c r="CR64" s="257"/>
      <c r="CS64" s="156"/>
      <c r="CT64" s="257"/>
      <c r="CU64" s="257"/>
      <c r="CV64" s="257"/>
      <c r="CW64" s="257"/>
      <c r="CX64" s="257"/>
      <c r="CY64" s="257"/>
      <c r="CZ64" s="257"/>
      <c r="DA64" s="156"/>
      <c r="DB64" s="156"/>
      <c r="DC64" s="156"/>
      <c r="DD64" s="257"/>
      <c r="DE64" s="257"/>
      <c r="DF64" s="257"/>
      <c r="DG64" s="257"/>
      <c r="DH64" s="156"/>
      <c r="DI64" s="257"/>
      <c r="DJ64" s="257"/>
      <c r="DK64" s="257"/>
      <c r="DL64" s="257"/>
      <c r="DM64" s="257"/>
      <c r="DN64" s="257"/>
      <c r="DO64" s="257"/>
      <c r="DP64" s="156"/>
      <c r="DQ64" s="156"/>
      <c r="DR64" s="156"/>
      <c r="DS64" s="257"/>
      <c r="DT64" s="156"/>
    </row>
    <row r="65" spans="1:125" ht="173.25" customHeight="1">
      <c r="A65" s="262"/>
      <c r="B65" s="173"/>
      <c r="C65" s="175"/>
      <c r="D65" s="175"/>
      <c r="E65" s="175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227"/>
      <c r="AA65" s="227"/>
      <c r="AB65" s="267"/>
      <c r="AC65" s="21" t="s">
        <v>65</v>
      </c>
      <c r="AD65" s="123" t="s">
        <v>52</v>
      </c>
      <c r="AE65" s="123" t="s">
        <v>68</v>
      </c>
      <c r="AF65" s="252"/>
      <c r="AG65" s="198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156"/>
      <c r="AY65" s="156"/>
      <c r="AZ65" s="156"/>
      <c r="BA65" s="257"/>
      <c r="BB65" s="257"/>
      <c r="BC65" s="156"/>
      <c r="BD65" s="156"/>
      <c r="BE65" s="156"/>
      <c r="BF65" s="257"/>
      <c r="BG65" s="257"/>
      <c r="BH65" s="156"/>
      <c r="BI65" s="156"/>
      <c r="BJ65" s="156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156"/>
      <c r="CC65" s="156"/>
      <c r="CD65" s="156"/>
      <c r="CE65" s="257"/>
      <c r="CF65" s="257"/>
      <c r="CG65" s="156"/>
      <c r="CH65" s="156"/>
      <c r="CI65" s="156"/>
      <c r="CJ65" s="257"/>
      <c r="CK65" s="257"/>
      <c r="CL65" s="156"/>
      <c r="CM65" s="156"/>
      <c r="CN65" s="156"/>
      <c r="CO65" s="257"/>
      <c r="CP65" s="257"/>
      <c r="CQ65" s="257"/>
      <c r="CR65" s="257"/>
      <c r="CS65" s="156"/>
      <c r="CT65" s="257"/>
      <c r="CU65" s="257"/>
      <c r="CV65" s="257"/>
      <c r="CW65" s="257"/>
      <c r="CX65" s="257"/>
      <c r="CY65" s="257"/>
      <c r="CZ65" s="257"/>
      <c r="DA65" s="156"/>
      <c r="DB65" s="156"/>
      <c r="DC65" s="156"/>
      <c r="DD65" s="257"/>
      <c r="DE65" s="257"/>
      <c r="DF65" s="257"/>
      <c r="DG65" s="257"/>
      <c r="DH65" s="156"/>
      <c r="DI65" s="257"/>
      <c r="DJ65" s="257"/>
      <c r="DK65" s="257"/>
      <c r="DL65" s="257"/>
      <c r="DM65" s="257"/>
      <c r="DN65" s="257"/>
      <c r="DO65" s="257"/>
      <c r="DP65" s="156"/>
      <c r="DQ65" s="156"/>
      <c r="DR65" s="156"/>
      <c r="DS65" s="257"/>
      <c r="DT65" s="156"/>
    </row>
    <row r="66" spans="1:125" ht="259.5" customHeight="1">
      <c r="A66" s="262"/>
      <c r="B66" s="173"/>
      <c r="C66" s="175"/>
      <c r="D66" s="175"/>
      <c r="E66" s="175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227"/>
      <c r="AA66" s="227"/>
      <c r="AB66" s="267"/>
      <c r="AC66" s="21" t="s">
        <v>66</v>
      </c>
      <c r="AD66" s="123" t="s">
        <v>54</v>
      </c>
      <c r="AE66" s="123" t="s">
        <v>69</v>
      </c>
      <c r="AF66" s="252"/>
      <c r="AG66" s="198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156"/>
      <c r="AY66" s="156"/>
      <c r="AZ66" s="156"/>
      <c r="BA66" s="257"/>
      <c r="BB66" s="257"/>
      <c r="BC66" s="156"/>
      <c r="BD66" s="156"/>
      <c r="BE66" s="156"/>
      <c r="BF66" s="257"/>
      <c r="BG66" s="257"/>
      <c r="BH66" s="156"/>
      <c r="BI66" s="156"/>
      <c r="BJ66" s="156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156"/>
      <c r="CC66" s="156"/>
      <c r="CD66" s="156"/>
      <c r="CE66" s="257"/>
      <c r="CF66" s="257"/>
      <c r="CG66" s="156"/>
      <c r="CH66" s="156"/>
      <c r="CI66" s="156"/>
      <c r="CJ66" s="257"/>
      <c r="CK66" s="257"/>
      <c r="CL66" s="156"/>
      <c r="CM66" s="156"/>
      <c r="CN66" s="156"/>
      <c r="CO66" s="257"/>
      <c r="CP66" s="257"/>
      <c r="CQ66" s="257"/>
      <c r="CR66" s="257"/>
      <c r="CS66" s="156"/>
      <c r="CT66" s="257"/>
      <c r="CU66" s="257"/>
      <c r="CV66" s="257"/>
      <c r="CW66" s="257"/>
      <c r="CX66" s="257"/>
      <c r="CY66" s="257"/>
      <c r="CZ66" s="257"/>
      <c r="DA66" s="156"/>
      <c r="DB66" s="156"/>
      <c r="DC66" s="156"/>
      <c r="DD66" s="257"/>
      <c r="DE66" s="257"/>
      <c r="DF66" s="257"/>
      <c r="DG66" s="257"/>
      <c r="DH66" s="156"/>
      <c r="DI66" s="257"/>
      <c r="DJ66" s="257"/>
      <c r="DK66" s="257"/>
      <c r="DL66" s="257"/>
      <c r="DM66" s="257"/>
      <c r="DN66" s="257"/>
      <c r="DO66" s="257"/>
      <c r="DP66" s="156"/>
      <c r="DQ66" s="156"/>
      <c r="DR66" s="156"/>
      <c r="DS66" s="257"/>
      <c r="DT66" s="156"/>
    </row>
    <row r="67" spans="1:125" ht="165">
      <c r="A67" s="262"/>
      <c r="B67" s="173"/>
      <c r="C67" s="175"/>
      <c r="D67" s="175"/>
      <c r="E67" s="175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227"/>
      <c r="AA67" s="227"/>
      <c r="AB67" s="267"/>
      <c r="AC67" s="21" t="s">
        <v>245</v>
      </c>
      <c r="AD67" s="123" t="s">
        <v>52</v>
      </c>
      <c r="AE67" s="142" t="s">
        <v>243</v>
      </c>
      <c r="AF67" s="252"/>
      <c r="AG67" s="199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150"/>
      <c r="AY67" s="150"/>
      <c r="AZ67" s="150"/>
      <c r="BA67" s="256"/>
      <c r="BB67" s="256"/>
      <c r="BC67" s="150"/>
      <c r="BD67" s="150"/>
      <c r="BE67" s="150"/>
      <c r="BF67" s="256"/>
      <c r="BG67" s="256"/>
      <c r="BH67" s="150"/>
      <c r="BI67" s="150"/>
      <c r="BJ67" s="150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150"/>
      <c r="CC67" s="150"/>
      <c r="CD67" s="150"/>
      <c r="CE67" s="256"/>
      <c r="CF67" s="256"/>
      <c r="CG67" s="150"/>
      <c r="CH67" s="150"/>
      <c r="CI67" s="150"/>
      <c r="CJ67" s="256"/>
      <c r="CK67" s="256"/>
      <c r="CL67" s="150"/>
      <c r="CM67" s="150"/>
      <c r="CN67" s="150"/>
      <c r="CO67" s="256"/>
      <c r="CP67" s="256"/>
      <c r="CQ67" s="256"/>
      <c r="CR67" s="256"/>
      <c r="CS67" s="150"/>
      <c r="CT67" s="256"/>
      <c r="CU67" s="256"/>
      <c r="CV67" s="256"/>
      <c r="CW67" s="256"/>
      <c r="CX67" s="256"/>
      <c r="CY67" s="256"/>
      <c r="CZ67" s="256"/>
      <c r="DA67" s="150"/>
      <c r="DB67" s="150"/>
      <c r="DC67" s="150"/>
      <c r="DD67" s="256"/>
      <c r="DE67" s="256"/>
      <c r="DF67" s="256"/>
      <c r="DG67" s="256"/>
      <c r="DH67" s="150"/>
      <c r="DI67" s="256"/>
      <c r="DJ67" s="256"/>
      <c r="DK67" s="256"/>
      <c r="DL67" s="256"/>
      <c r="DM67" s="256"/>
      <c r="DN67" s="256"/>
      <c r="DO67" s="256"/>
      <c r="DP67" s="150"/>
      <c r="DQ67" s="150"/>
      <c r="DR67" s="150"/>
      <c r="DS67" s="256"/>
      <c r="DT67" s="150"/>
    </row>
    <row r="68" spans="1:125" ht="0.75" customHeight="1">
      <c r="A68" s="262"/>
      <c r="B68" s="173"/>
      <c r="C68" s="104"/>
      <c r="D68" s="175"/>
      <c r="E68" s="175"/>
      <c r="F68" s="149"/>
      <c r="G68" s="149"/>
      <c r="H68" s="149"/>
      <c r="I68" s="149"/>
      <c r="J68" s="149"/>
      <c r="K68" s="149"/>
      <c r="L68" s="149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227"/>
      <c r="AA68" s="228"/>
      <c r="AB68" s="106"/>
      <c r="AC68" s="125" t="s">
        <v>61</v>
      </c>
      <c r="AD68" s="125" t="s">
        <v>54</v>
      </c>
      <c r="AE68" s="125" t="s">
        <v>62</v>
      </c>
      <c r="AF68" s="226"/>
      <c r="AG68" s="45" t="s">
        <v>60</v>
      </c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37"/>
      <c r="AT68" s="137"/>
      <c r="AU68" s="137"/>
      <c r="AV68" s="137"/>
      <c r="AW68" s="140"/>
      <c r="AX68" s="140"/>
      <c r="AY68" s="140"/>
      <c r="AZ68" s="140"/>
      <c r="BA68" s="140">
        <v>2278.1</v>
      </c>
      <c r="BB68" s="139"/>
      <c r="BC68" s="139"/>
      <c r="BD68" s="139"/>
      <c r="BE68" s="139"/>
      <c r="BF68" s="139"/>
      <c r="BG68" s="138"/>
      <c r="BH68" s="138"/>
      <c r="BI68" s="138"/>
      <c r="BJ68" s="138"/>
      <c r="BK68" s="138">
        <v>2278.1</v>
      </c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>
        <v>2278.1</v>
      </c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>
        <v>2256</v>
      </c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>
        <v>2278.1</v>
      </c>
      <c r="DT68" s="36"/>
    </row>
    <row r="69" spans="1:125" ht="15" hidden="1" customHeight="1">
      <c r="A69" s="155"/>
      <c r="B69" s="174"/>
      <c r="C69" s="65"/>
      <c r="D69" s="168"/>
      <c r="E69" s="168"/>
      <c r="F69" s="150"/>
      <c r="G69" s="150"/>
      <c r="H69" s="150"/>
      <c r="I69" s="150"/>
      <c r="J69" s="150"/>
      <c r="K69" s="150"/>
      <c r="L69" s="15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228"/>
      <c r="AA69" s="105"/>
      <c r="AB69" s="64"/>
      <c r="AC69" s="125"/>
      <c r="AD69" s="125"/>
      <c r="AE69" s="125"/>
      <c r="AF69" s="65"/>
      <c r="AG69" s="45" t="s">
        <v>44</v>
      </c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7"/>
      <c r="AS69" s="137"/>
      <c r="AT69" s="137"/>
      <c r="AU69" s="137"/>
      <c r="AV69" s="137"/>
      <c r="AW69" s="140"/>
      <c r="AX69" s="140"/>
      <c r="AY69" s="140"/>
      <c r="AZ69" s="140"/>
      <c r="BA69" s="140"/>
      <c r="BB69" s="139"/>
      <c r="BC69" s="139"/>
      <c r="BD69" s="139"/>
      <c r="BE69" s="139"/>
      <c r="BF69" s="139"/>
      <c r="BG69" s="138"/>
      <c r="BH69" s="138"/>
      <c r="BI69" s="138"/>
      <c r="BJ69" s="138"/>
      <c r="BK69" s="138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144"/>
      <c r="BW69" s="144"/>
      <c r="BX69" s="144"/>
      <c r="BY69" s="144"/>
      <c r="BZ69" s="144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</row>
    <row r="70" spans="1:125" ht="318.75" customHeight="1">
      <c r="A70" s="84" t="s">
        <v>208</v>
      </c>
      <c r="B70" s="86">
        <v>6811</v>
      </c>
      <c r="C70" s="37" t="s">
        <v>42</v>
      </c>
      <c r="D70" s="37" t="s">
        <v>46</v>
      </c>
      <c r="E70" s="37" t="s">
        <v>43</v>
      </c>
      <c r="F70" s="167"/>
      <c r="G70" s="167"/>
      <c r="H70" s="167"/>
      <c r="I70" s="167"/>
      <c r="J70" s="37" t="s">
        <v>102</v>
      </c>
      <c r="K70" s="86" t="s">
        <v>54</v>
      </c>
      <c r="L70" s="37" t="s">
        <v>103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56" t="s">
        <v>128</v>
      </c>
      <c r="AA70" s="57" t="s">
        <v>70</v>
      </c>
      <c r="AB70" s="58" t="s">
        <v>129</v>
      </c>
      <c r="AC70" s="21" t="s">
        <v>104</v>
      </c>
      <c r="AD70" s="122" t="s">
        <v>54</v>
      </c>
      <c r="AE70" s="32" t="s">
        <v>105</v>
      </c>
      <c r="AF70" s="65">
        <v>19</v>
      </c>
      <c r="AG70" s="45" t="s">
        <v>48</v>
      </c>
      <c r="AH70" s="107">
        <f>AP70+AL70</f>
        <v>320</v>
      </c>
      <c r="AI70" s="107">
        <f>AQ70+AM70</f>
        <v>316.89999999999998</v>
      </c>
      <c r="AJ70" s="36"/>
      <c r="AK70" s="36"/>
      <c r="AL70" s="107">
        <v>234</v>
      </c>
      <c r="AM70" s="107">
        <v>234</v>
      </c>
      <c r="AN70" s="36"/>
      <c r="AO70" s="36"/>
      <c r="AP70" s="107">
        <v>86</v>
      </c>
      <c r="AQ70" s="36">
        <v>82.9</v>
      </c>
      <c r="AR70" s="107">
        <f>AV70</f>
        <v>78</v>
      </c>
      <c r="AS70" s="107"/>
      <c r="AT70" s="107"/>
      <c r="AU70" s="107"/>
      <c r="AV70" s="107">
        <v>78</v>
      </c>
      <c r="AW70" s="107">
        <f>BA70</f>
        <v>169</v>
      </c>
      <c r="AX70" s="107"/>
      <c r="AY70" s="107"/>
      <c r="AZ70" s="107"/>
      <c r="BA70" s="107">
        <v>169</v>
      </c>
      <c r="BB70" s="107">
        <f>BF70</f>
        <v>169</v>
      </c>
      <c r="BC70" s="107"/>
      <c r="BD70" s="107"/>
      <c r="BE70" s="107"/>
      <c r="BF70" s="107">
        <v>169</v>
      </c>
      <c r="BG70" s="107">
        <f>BK70</f>
        <v>169</v>
      </c>
      <c r="BH70" s="107"/>
      <c r="BI70" s="107"/>
      <c r="BJ70" s="107"/>
      <c r="BK70" s="107">
        <v>169</v>
      </c>
      <c r="BL70" s="36">
        <f>BT70+BP70</f>
        <v>302.89999999999998</v>
      </c>
      <c r="BM70" s="36">
        <f>BU70+BQ70</f>
        <v>299.8</v>
      </c>
      <c r="BN70" s="36">
        <v>0</v>
      </c>
      <c r="BO70" s="36">
        <v>0</v>
      </c>
      <c r="BP70" s="36">
        <v>234</v>
      </c>
      <c r="BQ70" s="36">
        <v>234</v>
      </c>
      <c r="BR70" s="36"/>
      <c r="BS70" s="36"/>
      <c r="BT70" s="36">
        <v>68.900000000000006</v>
      </c>
      <c r="BU70" s="36">
        <v>65.8</v>
      </c>
      <c r="BV70" s="107">
        <f>BZ70</f>
        <v>78</v>
      </c>
      <c r="BW70" s="107"/>
      <c r="BX70" s="107"/>
      <c r="BY70" s="107"/>
      <c r="BZ70" s="107">
        <v>78</v>
      </c>
      <c r="CA70" s="107">
        <f>CE70</f>
        <v>169</v>
      </c>
      <c r="CB70" s="107"/>
      <c r="CC70" s="107"/>
      <c r="CD70" s="107"/>
      <c r="CE70" s="107">
        <v>169</v>
      </c>
      <c r="CF70" s="107">
        <f>CJ70</f>
        <v>169</v>
      </c>
      <c r="CG70" s="107"/>
      <c r="CH70" s="107"/>
      <c r="CI70" s="107"/>
      <c r="CJ70" s="107">
        <v>169</v>
      </c>
      <c r="CK70" s="107">
        <f>CO70</f>
        <v>169</v>
      </c>
      <c r="CL70" s="107"/>
      <c r="CM70" s="107"/>
      <c r="CN70" s="107"/>
      <c r="CO70" s="107">
        <v>169</v>
      </c>
      <c r="CP70" s="36">
        <f>CT70+CR70</f>
        <v>316.89999999999998</v>
      </c>
      <c r="CQ70" s="36"/>
      <c r="CR70" s="36">
        <v>234</v>
      </c>
      <c r="CS70" s="36"/>
      <c r="CT70" s="36">
        <v>82.9</v>
      </c>
      <c r="CU70" s="107">
        <f>CY70</f>
        <v>78</v>
      </c>
      <c r="CV70" s="107"/>
      <c r="CW70" s="107"/>
      <c r="CX70" s="107"/>
      <c r="CY70" s="107">
        <v>78</v>
      </c>
      <c r="CZ70" s="107">
        <f>DD70</f>
        <v>169</v>
      </c>
      <c r="DA70" s="107"/>
      <c r="DB70" s="107"/>
      <c r="DC70" s="107"/>
      <c r="DD70" s="107">
        <v>169</v>
      </c>
      <c r="DE70" s="36">
        <f>DI70+DG70</f>
        <v>299.8</v>
      </c>
      <c r="DF70" s="36"/>
      <c r="DG70" s="36">
        <v>234</v>
      </c>
      <c r="DH70" s="36"/>
      <c r="DI70" s="36">
        <v>65.8</v>
      </c>
      <c r="DJ70" s="107">
        <f>DN70</f>
        <v>78</v>
      </c>
      <c r="DK70" s="107"/>
      <c r="DL70" s="107"/>
      <c r="DM70" s="107"/>
      <c r="DN70" s="107">
        <v>78</v>
      </c>
      <c r="DO70" s="107">
        <f>DS70</f>
        <v>169</v>
      </c>
      <c r="DP70" s="107"/>
      <c r="DQ70" s="107"/>
      <c r="DR70" s="107"/>
      <c r="DS70" s="107">
        <v>169</v>
      </c>
      <c r="DT70" s="36"/>
    </row>
    <row r="71" spans="1:125" ht="318.75" customHeight="1">
      <c r="A71" s="84" t="s">
        <v>209</v>
      </c>
      <c r="B71" s="85">
        <v>6812</v>
      </c>
      <c r="C71" s="37" t="s">
        <v>42</v>
      </c>
      <c r="D71" s="37" t="s">
        <v>46</v>
      </c>
      <c r="E71" s="37" t="s">
        <v>43</v>
      </c>
      <c r="F71" s="168"/>
      <c r="G71" s="168"/>
      <c r="H71" s="168"/>
      <c r="I71" s="168"/>
      <c r="J71" s="37" t="s">
        <v>102</v>
      </c>
      <c r="K71" s="86" t="s">
        <v>54</v>
      </c>
      <c r="L71" s="37" t="s">
        <v>103</v>
      </c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56" t="s">
        <v>128</v>
      </c>
      <c r="AA71" s="57" t="s">
        <v>70</v>
      </c>
      <c r="AB71" s="58" t="s">
        <v>129</v>
      </c>
      <c r="AC71" s="21" t="s">
        <v>104</v>
      </c>
      <c r="AD71" s="122" t="s">
        <v>54</v>
      </c>
      <c r="AE71" s="32" t="s">
        <v>105</v>
      </c>
      <c r="AF71" s="65">
        <v>19</v>
      </c>
      <c r="AG71" s="45" t="s">
        <v>48</v>
      </c>
      <c r="AH71" s="107">
        <f>AP71+AL71+AJ71</f>
        <v>309</v>
      </c>
      <c r="AI71" s="107">
        <f>AQ71+AM71+AK71</f>
        <v>292.10000000000002</v>
      </c>
      <c r="AJ71" s="36"/>
      <c r="AK71" s="36"/>
      <c r="AL71" s="36"/>
      <c r="AM71" s="36"/>
      <c r="AN71" s="36"/>
      <c r="AO71" s="36"/>
      <c r="AP71" s="107">
        <v>309</v>
      </c>
      <c r="AQ71" s="107">
        <v>292.10000000000002</v>
      </c>
      <c r="AR71" s="107">
        <f>AS71+AT71+AV71</f>
        <v>179.3</v>
      </c>
      <c r="AS71" s="107"/>
      <c r="AT71" s="107"/>
      <c r="AU71" s="107"/>
      <c r="AV71" s="107">
        <v>179.3</v>
      </c>
      <c r="AW71" s="107">
        <f>BA71</f>
        <v>180</v>
      </c>
      <c r="AX71" s="107"/>
      <c r="AY71" s="107"/>
      <c r="AZ71" s="107"/>
      <c r="BA71" s="107">
        <v>180</v>
      </c>
      <c r="BB71" s="107">
        <f>BF71</f>
        <v>180</v>
      </c>
      <c r="BC71" s="107"/>
      <c r="BD71" s="107"/>
      <c r="BE71" s="107"/>
      <c r="BF71" s="107">
        <v>180</v>
      </c>
      <c r="BG71" s="107">
        <f>BK71</f>
        <v>180</v>
      </c>
      <c r="BH71" s="36"/>
      <c r="BI71" s="36"/>
      <c r="BJ71" s="36"/>
      <c r="BK71" s="107">
        <v>180</v>
      </c>
      <c r="BL71" s="36">
        <f>BT71+BP71+BN71</f>
        <v>158.6</v>
      </c>
      <c r="BM71" s="107">
        <f>BU71+BQ71+BO71</f>
        <v>141.69999999999999</v>
      </c>
      <c r="BN71" s="36"/>
      <c r="BO71" s="36"/>
      <c r="BP71" s="36"/>
      <c r="BQ71" s="36"/>
      <c r="BR71" s="36"/>
      <c r="BS71" s="107"/>
      <c r="BT71" s="36">
        <v>158.6</v>
      </c>
      <c r="BU71" s="107">
        <v>141.69999999999999</v>
      </c>
      <c r="BV71" s="107">
        <f>BW71+BX71+BZ71</f>
        <v>163.9</v>
      </c>
      <c r="BW71" s="107"/>
      <c r="BX71" s="107"/>
      <c r="BY71" s="107"/>
      <c r="BZ71" s="107">
        <v>163.9</v>
      </c>
      <c r="CA71" s="107">
        <f>CE71</f>
        <v>150</v>
      </c>
      <c r="CB71" s="107"/>
      <c r="CC71" s="107"/>
      <c r="CD71" s="107"/>
      <c r="CE71" s="107">
        <v>150</v>
      </c>
      <c r="CF71" s="36">
        <f>CJ71</f>
        <v>150</v>
      </c>
      <c r="CG71" s="36"/>
      <c r="CH71" s="36"/>
      <c r="CI71" s="36"/>
      <c r="CJ71" s="36">
        <v>150</v>
      </c>
      <c r="CK71" s="36">
        <f>CO71</f>
        <v>150</v>
      </c>
      <c r="CL71" s="36"/>
      <c r="CM71" s="36"/>
      <c r="CN71" s="36"/>
      <c r="CO71" s="36">
        <v>150</v>
      </c>
      <c r="CP71" s="107">
        <f>CT71</f>
        <v>292.10000000000002</v>
      </c>
      <c r="CQ71" s="36"/>
      <c r="CR71" s="36"/>
      <c r="CS71" s="36"/>
      <c r="CT71" s="107">
        <v>292.10000000000002</v>
      </c>
      <c r="CU71" s="107">
        <f>CV71+CW71+CY71</f>
        <v>179.3</v>
      </c>
      <c r="CV71" s="107"/>
      <c r="CW71" s="107"/>
      <c r="CX71" s="107"/>
      <c r="CY71" s="107">
        <v>179.3</v>
      </c>
      <c r="CZ71" s="107">
        <f>DD71</f>
        <v>180</v>
      </c>
      <c r="DA71" s="107"/>
      <c r="DB71" s="107"/>
      <c r="DC71" s="107"/>
      <c r="DD71" s="107">
        <v>180</v>
      </c>
      <c r="DE71" s="107">
        <f>DM71+DI71+DG71</f>
        <v>141.69999999999999</v>
      </c>
      <c r="DF71" s="36"/>
      <c r="DG71" s="36"/>
      <c r="DH71" s="36"/>
      <c r="DI71" s="107">
        <v>141.69999999999999</v>
      </c>
      <c r="DJ71" s="107">
        <f>DK71+DL71+DN71</f>
        <v>163.9</v>
      </c>
      <c r="DK71" s="107"/>
      <c r="DL71" s="107"/>
      <c r="DM71" s="107"/>
      <c r="DN71" s="107">
        <v>163.9</v>
      </c>
      <c r="DO71" s="107">
        <f>DS71</f>
        <v>150</v>
      </c>
      <c r="DP71" s="107"/>
      <c r="DQ71" s="107"/>
      <c r="DR71" s="107"/>
      <c r="DS71" s="107">
        <v>150</v>
      </c>
      <c r="DT71" s="36"/>
    </row>
    <row r="72" spans="1:125" ht="180">
      <c r="A72" s="22" t="s">
        <v>210</v>
      </c>
      <c r="B72" s="24">
        <v>6813</v>
      </c>
      <c r="C72" s="34" t="s">
        <v>72</v>
      </c>
      <c r="D72" s="34" t="s">
        <v>70</v>
      </c>
      <c r="E72" s="34" t="s">
        <v>71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56" t="s">
        <v>116</v>
      </c>
      <c r="X72" s="57"/>
      <c r="Y72" s="58" t="s">
        <v>117</v>
      </c>
      <c r="Z72" s="56"/>
      <c r="AA72" s="57"/>
      <c r="AB72" s="58"/>
      <c r="AC72" s="37" t="s">
        <v>246</v>
      </c>
      <c r="AD72" s="37" t="s">
        <v>73</v>
      </c>
      <c r="AE72" s="37" t="s">
        <v>247</v>
      </c>
      <c r="AF72" s="60"/>
      <c r="AG72" s="42"/>
      <c r="AH72" s="107">
        <f t="shared" ref="AH72:AI74" si="8">AP72</f>
        <v>0</v>
      </c>
      <c r="AI72" s="107">
        <f t="shared" si="8"/>
        <v>0</v>
      </c>
      <c r="AJ72" s="36"/>
      <c r="AK72" s="36"/>
      <c r="AL72" s="36"/>
      <c r="AM72" s="36"/>
      <c r="AN72" s="36"/>
      <c r="AO72" s="36"/>
      <c r="AP72" s="107">
        <v>0</v>
      </c>
      <c r="AQ72" s="107">
        <v>0</v>
      </c>
      <c r="AR72" s="107">
        <f>AV72</f>
        <v>0</v>
      </c>
      <c r="AS72" s="107"/>
      <c r="AT72" s="107"/>
      <c r="AU72" s="107"/>
      <c r="AV72" s="107">
        <v>0</v>
      </c>
      <c r="AW72" s="107">
        <v>0</v>
      </c>
      <c r="AX72" s="107"/>
      <c r="AY72" s="107"/>
      <c r="AZ72" s="107"/>
      <c r="BA72" s="107">
        <v>0</v>
      </c>
      <c r="BB72" s="107">
        <v>0</v>
      </c>
      <c r="BC72" s="107"/>
      <c r="BD72" s="107"/>
      <c r="BE72" s="107"/>
      <c r="BF72" s="107">
        <v>0</v>
      </c>
      <c r="BG72" s="107">
        <f>BK72</f>
        <v>0</v>
      </c>
      <c r="BH72" s="107"/>
      <c r="BI72" s="107"/>
      <c r="BJ72" s="107"/>
      <c r="BK72" s="107">
        <v>0</v>
      </c>
      <c r="BL72" s="107">
        <f t="shared" ref="BL72:BL74" si="9">BT72</f>
        <v>0</v>
      </c>
      <c r="BM72" s="107">
        <f t="shared" ref="BM72:BM74" si="10">BU72</f>
        <v>0</v>
      </c>
      <c r="BN72" s="36"/>
      <c r="BO72" s="36"/>
      <c r="BP72" s="36"/>
      <c r="BQ72" s="36"/>
      <c r="BR72" s="107"/>
      <c r="BS72" s="107"/>
      <c r="BT72" s="107">
        <v>0</v>
      </c>
      <c r="BU72" s="107">
        <v>0</v>
      </c>
      <c r="BV72" s="107">
        <f>BZ72</f>
        <v>0</v>
      </c>
      <c r="BW72" s="107"/>
      <c r="BX72" s="107"/>
      <c r="BY72" s="107"/>
      <c r="BZ72" s="107">
        <v>0</v>
      </c>
      <c r="CA72" s="107">
        <v>0</v>
      </c>
      <c r="CB72" s="107"/>
      <c r="CC72" s="107"/>
      <c r="CD72" s="107"/>
      <c r="CE72" s="107">
        <v>0</v>
      </c>
      <c r="CF72" s="107">
        <v>0</v>
      </c>
      <c r="CG72" s="107"/>
      <c r="CH72" s="107"/>
      <c r="CI72" s="107"/>
      <c r="CJ72" s="107">
        <v>0</v>
      </c>
      <c r="CK72" s="107">
        <v>0</v>
      </c>
      <c r="CL72" s="107"/>
      <c r="CM72" s="107"/>
      <c r="CN72" s="107"/>
      <c r="CO72" s="107">
        <v>0</v>
      </c>
      <c r="CP72" s="107"/>
      <c r="CQ72" s="36"/>
      <c r="CR72" s="36"/>
      <c r="CS72" s="36"/>
      <c r="CT72" s="107">
        <v>0</v>
      </c>
      <c r="CU72" s="107">
        <f>CY72</f>
        <v>0</v>
      </c>
      <c r="CV72" s="107"/>
      <c r="CW72" s="107"/>
      <c r="CX72" s="107"/>
      <c r="CY72" s="107">
        <v>0</v>
      </c>
      <c r="CZ72" s="107">
        <v>0</v>
      </c>
      <c r="DA72" s="107"/>
      <c r="DB72" s="107"/>
      <c r="DC72" s="107"/>
      <c r="DD72" s="107">
        <v>0</v>
      </c>
      <c r="DE72" s="107">
        <f t="shared" ref="DE72" si="11">DM72</f>
        <v>0</v>
      </c>
      <c r="DF72" s="36"/>
      <c r="DG72" s="36"/>
      <c r="DH72" s="36"/>
      <c r="DI72" s="107">
        <v>0</v>
      </c>
      <c r="DJ72" s="107">
        <f>DN72</f>
        <v>0</v>
      </c>
      <c r="DK72" s="107"/>
      <c r="DL72" s="107"/>
      <c r="DM72" s="107"/>
      <c r="DN72" s="107">
        <v>0</v>
      </c>
      <c r="DO72" s="107">
        <v>0</v>
      </c>
      <c r="DP72" s="107"/>
      <c r="DQ72" s="107"/>
      <c r="DR72" s="107"/>
      <c r="DS72" s="107">
        <v>0</v>
      </c>
      <c r="DT72" s="36"/>
    </row>
    <row r="73" spans="1:125" ht="144" customHeight="1">
      <c r="A73" s="23" t="s">
        <v>211</v>
      </c>
      <c r="B73" s="25">
        <v>6814</v>
      </c>
      <c r="C73" s="35"/>
      <c r="D73" s="34"/>
      <c r="E73" s="34"/>
      <c r="F73" s="67"/>
      <c r="G73" s="67"/>
      <c r="H73" s="67"/>
      <c r="I73" s="67"/>
      <c r="J73" s="21" t="s">
        <v>74</v>
      </c>
      <c r="K73" s="90" t="s">
        <v>54</v>
      </c>
      <c r="L73" s="90" t="s">
        <v>75</v>
      </c>
      <c r="M73" s="67"/>
      <c r="N73" s="67"/>
      <c r="O73" s="67"/>
      <c r="P73" s="67"/>
      <c r="Q73" s="66"/>
      <c r="R73" s="66"/>
      <c r="S73" s="66"/>
      <c r="T73" s="66"/>
      <c r="U73" s="66"/>
      <c r="V73" s="66"/>
      <c r="W73" s="66"/>
      <c r="X73" s="67"/>
      <c r="Y73" s="67"/>
      <c r="Z73" s="68"/>
      <c r="AA73" s="69"/>
      <c r="AB73" s="70"/>
      <c r="AC73" s="37" t="s">
        <v>76</v>
      </c>
      <c r="AD73" s="37" t="s">
        <v>54</v>
      </c>
      <c r="AE73" s="37" t="s">
        <v>77</v>
      </c>
      <c r="AF73" s="60">
        <v>1</v>
      </c>
      <c r="AG73" s="42" t="s">
        <v>44</v>
      </c>
      <c r="AH73" s="107">
        <f t="shared" si="8"/>
        <v>6</v>
      </c>
      <c r="AI73" s="107">
        <f t="shared" si="8"/>
        <v>6</v>
      </c>
      <c r="AJ73" s="36"/>
      <c r="AK73" s="36"/>
      <c r="AL73" s="36"/>
      <c r="AM73" s="36"/>
      <c r="AN73" s="36"/>
      <c r="AO73" s="36"/>
      <c r="AP73" s="107">
        <v>6</v>
      </c>
      <c r="AQ73" s="107">
        <v>6</v>
      </c>
      <c r="AR73" s="107">
        <f>AV73</f>
        <v>6</v>
      </c>
      <c r="AS73" s="107"/>
      <c r="AT73" s="107"/>
      <c r="AU73" s="107"/>
      <c r="AV73" s="107">
        <v>6</v>
      </c>
      <c r="AW73" s="107">
        <f>BA73</f>
        <v>6</v>
      </c>
      <c r="AX73" s="107"/>
      <c r="AY73" s="107"/>
      <c r="AZ73" s="107"/>
      <c r="BA73" s="107">
        <v>6</v>
      </c>
      <c r="BB73" s="107">
        <f>BF73</f>
        <v>6</v>
      </c>
      <c r="BC73" s="107"/>
      <c r="BD73" s="107"/>
      <c r="BE73" s="107"/>
      <c r="BF73" s="107">
        <v>6</v>
      </c>
      <c r="BG73" s="107">
        <f>BK73</f>
        <v>6</v>
      </c>
      <c r="BH73" s="107"/>
      <c r="BI73" s="107"/>
      <c r="BJ73" s="107"/>
      <c r="BK73" s="107">
        <v>6</v>
      </c>
      <c r="BL73" s="107">
        <f t="shared" si="9"/>
        <v>6</v>
      </c>
      <c r="BM73" s="107">
        <f t="shared" si="10"/>
        <v>6</v>
      </c>
      <c r="BN73" s="36"/>
      <c r="BO73" s="36"/>
      <c r="BP73" s="36"/>
      <c r="BQ73" s="36"/>
      <c r="BR73" s="107"/>
      <c r="BS73" s="107"/>
      <c r="BT73" s="107">
        <v>6</v>
      </c>
      <c r="BU73" s="107">
        <v>6</v>
      </c>
      <c r="BV73" s="107">
        <f>BZ73</f>
        <v>6</v>
      </c>
      <c r="BW73" s="107"/>
      <c r="BX73" s="107"/>
      <c r="BY73" s="107"/>
      <c r="BZ73" s="107">
        <v>6</v>
      </c>
      <c r="CA73" s="107">
        <f>CE73</f>
        <v>6</v>
      </c>
      <c r="CB73" s="107"/>
      <c r="CC73" s="107"/>
      <c r="CD73" s="107"/>
      <c r="CE73" s="107">
        <v>6</v>
      </c>
      <c r="CF73" s="107">
        <f>CJ73</f>
        <v>6</v>
      </c>
      <c r="CG73" s="107"/>
      <c r="CH73" s="107"/>
      <c r="CI73" s="107"/>
      <c r="CJ73" s="107">
        <v>6</v>
      </c>
      <c r="CK73" s="107">
        <f>CO73</f>
        <v>6</v>
      </c>
      <c r="CL73" s="107"/>
      <c r="CM73" s="107"/>
      <c r="CN73" s="107"/>
      <c r="CO73" s="107">
        <v>6</v>
      </c>
      <c r="CP73" s="107">
        <f>CT73</f>
        <v>6</v>
      </c>
      <c r="CQ73" s="36"/>
      <c r="CR73" s="36"/>
      <c r="CS73" s="36"/>
      <c r="CT73" s="107">
        <v>6</v>
      </c>
      <c r="CU73" s="107">
        <f>CY73</f>
        <v>6</v>
      </c>
      <c r="CV73" s="107"/>
      <c r="CW73" s="107"/>
      <c r="CX73" s="107"/>
      <c r="CY73" s="107">
        <v>6</v>
      </c>
      <c r="CZ73" s="107">
        <f>DD73</f>
        <v>6</v>
      </c>
      <c r="DA73" s="107"/>
      <c r="DB73" s="107"/>
      <c r="DC73" s="107"/>
      <c r="DD73" s="107">
        <v>6</v>
      </c>
      <c r="DE73" s="107">
        <f>DI73</f>
        <v>6</v>
      </c>
      <c r="DF73" s="36"/>
      <c r="DG73" s="36"/>
      <c r="DH73" s="36"/>
      <c r="DI73" s="107">
        <v>6</v>
      </c>
      <c r="DJ73" s="107">
        <f>DN73</f>
        <v>6</v>
      </c>
      <c r="DK73" s="107"/>
      <c r="DL73" s="107"/>
      <c r="DM73" s="107"/>
      <c r="DN73" s="107">
        <v>6</v>
      </c>
      <c r="DO73" s="107">
        <f>DS73</f>
        <v>6</v>
      </c>
      <c r="DP73" s="107"/>
      <c r="DQ73" s="107"/>
      <c r="DR73" s="107"/>
      <c r="DS73" s="107">
        <v>6</v>
      </c>
      <c r="DT73" s="36"/>
    </row>
    <row r="74" spans="1:125" ht="150" customHeight="1">
      <c r="A74" s="243" t="s">
        <v>212</v>
      </c>
      <c r="B74" s="243">
        <v>6817</v>
      </c>
      <c r="C74" s="167" t="s">
        <v>42</v>
      </c>
      <c r="D74" s="167" t="s">
        <v>78</v>
      </c>
      <c r="E74" s="167" t="s">
        <v>43</v>
      </c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165" t="s">
        <v>118</v>
      </c>
      <c r="X74" s="165" t="s">
        <v>119</v>
      </c>
      <c r="Y74" s="157" t="s">
        <v>120</v>
      </c>
      <c r="Z74" s="165"/>
      <c r="AA74" s="165"/>
      <c r="AB74" s="157"/>
      <c r="AC74" s="37" t="s">
        <v>79</v>
      </c>
      <c r="AD74" s="37" t="s">
        <v>80</v>
      </c>
      <c r="AE74" s="37" t="s">
        <v>67</v>
      </c>
      <c r="AF74" s="149">
        <v>1</v>
      </c>
      <c r="AG74" s="197" t="s">
        <v>44</v>
      </c>
      <c r="AH74" s="149">
        <f t="shared" si="8"/>
        <v>14.4</v>
      </c>
      <c r="AI74" s="149">
        <f t="shared" si="8"/>
        <v>14.4</v>
      </c>
      <c r="AJ74" s="149"/>
      <c r="AK74" s="149"/>
      <c r="AL74" s="149"/>
      <c r="AM74" s="149"/>
      <c r="AN74" s="149"/>
      <c r="AO74" s="149"/>
      <c r="AP74" s="149">
        <f>AQ74</f>
        <v>14.4</v>
      </c>
      <c r="AQ74" s="149">
        <v>14.4</v>
      </c>
      <c r="AR74" s="149">
        <f>AV74</f>
        <v>14.4</v>
      </c>
      <c r="AS74" s="149"/>
      <c r="AT74" s="149"/>
      <c r="AU74" s="149"/>
      <c r="AV74" s="149">
        <v>14.4</v>
      </c>
      <c r="AW74" s="258">
        <f>BA74</f>
        <v>14.4</v>
      </c>
      <c r="AX74" s="149"/>
      <c r="AY74" s="149"/>
      <c r="AZ74" s="149"/>
      <c r="BA74" s="149">
        <v>14.4</v>
      </c>
      <c r="BB74" s="149">
        <f>BF74</f>
        <v>14.4</v>
      </c>
      <c r="BC74" s="149"/>
      <c r="BD74" s="149"/>
      <c r="BE74" s="149"/>
      <c r="BF74" s="149">
        <v>14.4</v>
      </c>
      <c r="BG74" s="149">
        <f>BK74</f>
        <v>14.4</v>
      </c>
      <c r="BH74" s="149"/>
      <c r="BI74" s="149"/>
      <c r="BJ74" s="149"/>
      <c r="BK74" s="149">
        <v>14.4</v>
      </c>
      <c r="BL74" s="149">
        <f t="shared" si="9"/>
        <v>14.4</v>
      </c>
      <c r="BM74" s="149">
        <f t="shared" si="10"/>
        <v>14.4</v>
      </c>
      <c r="BN74" s="149"/>
      <c r="BO74" s="149"/>
      <c r="BP74" s="149"/>
      <c r="BQ74" s="149"/>
      <c r="BR74" s="149"/>
      <c r="BS74" s="149"/>
      <c r="BT74" s="149">
        <v>14.4</v>
      </c>
      <c r="BU74" s="149">
        <v>14.4</v>
      </c>
      <c r="BV74" s="149">
        <f>BZ74</f>
        <v>14.4</v>
      </c>
      <c r="BW74" s="149"/>
      <c r="BX74" s="149"/>
      <c r="BY74" s="149"/>
      <c r="BZ74" s="149">
        <v>14.4</v>
      </c>
      <c r="CA74" s="258">
        <f>CE74</f>
        <v>14.4</v>
      </c>
      <c r="CB74" s="149"/>
      <c r="CC74" s="149"/>
      <c r="CD74" s="149"/>
      <c r="CE74" s="149">
        <v>14.4</v>
      </c>
      <c r="CF74" s="149">
        <f>CJ74</f>
        <v>14.4</v>
      </c>
      <c r="CG74" s="149"/>
      <c r="CH74" s="149"/>
      <c r="CI74" s="149"/>
      <c r="CJ74" s="149">
        <v>14.4</v>
      </c>
      <c r="CK74" s="149">
        <f>CO74</f>
        <v>14.4</v>
      </c>
      <c r="CL74" s="149"/>
      <c r="CM74" s="149"/>
      <c r="CN74" s="149"/>
      <c r="CO74" s="149">
        <v>14.4</v>
      </c>
      <c r="CP74" s="149">
        <f>CT74</f>
        <v>14.4</v>
      </c>
      <c r="CQ74" s="149"/>
      <c r="CR74" s="149"/>
      <c r="CS74" s="149"/>
      <c r="CT74" s="149">
        <v>14.4</v>
      </c>
      <c r="CU74" s="149">
        <f>CY74</f>
        <v>14.4</v>
      </c>
      <c r="CV74" s="149"/>
      <c r="CW74" s="149"/>
      <c r="CX74" s="149"/>
      <c r="CY74" s="149">
        <v>14.4</v>
      </c>
      <c r="CZ74" s="258">
        <f>DD74</f>
        <v>14.4</v>
      </c>
      <c r="DA74" s="149"/>
      <c r="DB74" s="149"/>
      <c r="DC74" s="149"/>
      <c r="DD74" s="149">
        <v>14.4</v>
      </c>
      <c r="DE74" s="149">
        <f>DI74</f>
        <v>14.4</v>
      </c>
      <c r="DF74" s="149"/>
      <c r="DG74" s="149"/>
      <c r="DH74" s="149"/>
      <c r="DI74" s="149">
        <v>14.4</v>
      </c>
      <c r="DJ74" s="149">
        <f>DN74</f>
        <v>14.4</v>
      </c>
      <c r="DK74" s="149"/>
      <c r="DL74" s="149"/>
      <c r="DM74" s="149"/>
      <c r="DN74" s="149">
        <v>14.4</v>
      </c>
      <c r="DO74" s="258">
        <f>DS74</f>
        <v>14.4</v>
      </c>
      <c r="DP74" s="149"/>
      <c r="DQ74" s="149"/>
      <c r="DR74" s="149"/>
      <c r="DS74" s="149">
        <v>14.4</v>
      </c>
      <c r="DT74" s="36"/>
    </row>
    <row r="75" spans="1:125" ht="177" customHeight="1">
      <c r="A75" s="244"/>
      <c r="B75" s="244"/>
      <c r="C75" s="168"/>
      <c r="D75" s="168"/>
      <c r="E75" s="168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164"/>
      <c r="X75" s="164"/>
      <c r="Y75" s="166"/>
      <c r="Z75" s="164"/>
      <c r="AA75" s="164"/>
      <c r="AB75" s="166"/>
      <c r="AC75" s="37" t="s">
        <v>155</v>
      </c>
      <c r="AD75" s="37" t="s">
        <v>81</v>
      </c>
      <c r="AE75" s="37" t="s">
        <v>82</v>
      </c>
      <c r="AF75" s="150"/>
      <c r="AG75" s="199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259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259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259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259"/>
      <c r="DP75" s="150"/>
      <c r="DQ75" s="150"/>
      <c r="DR75" s="150"/>
      <c r="DS75" s="150"/>
      <c r="DT75" s="36"/>
    </row>
    <row r="76" spans="1:125" ht="243.75" customHeight="1" thickBot="1">
      <c r="A76" s="22" t="s">
        <v>213</v>
      </c>
      <c r="B76" s="74">
        <v>6819</v>
      </c>
      <c r="C76" s="33" t="s">
        <v>42</v>
      </c>
      <c r="D76" s="33" t="s">
        <v>157</v>
      </c>
      <c r="E76" s="33" t="s">
        <v>43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81"/>
      <c r="X76" s="81"/>
      <c r="Y76" s="82"/>
      <c r="Z76" s="81" t="s">
        <v>158</v>
      </c>
      <c r="AA76" s="81" t="s">
        <v>54</v>
      </c>
      <c r="AB76" s="75" t="s">
        <v>67</v>
      </c>
      <c r="AC76" s="21" t="s">
        <v>63</v>
      </c>
      <c r="AD76" s="123" t="s">
        <v>52</v>
      </c>
      <c r="AE76" s="123" t="s">
        <v>67</v>
      </c>
      <c r="AF76" s="77">
        <v>1</v>
      </c>
      <c r="AG76" s="43" t="s">
        <v>59</v>
      </c>
      <c r="AH76" s="107">
        <f>AP76</f>
        <v>4.5999999999999996</v>
      </c>
      <c r="AI76" s="107">
        <f>AQ76</f>
        <v>4.5999999999999996</v>
      </c>
      <c r="AJ76" s="36"/>
      <c r="AK76" s="36"/>
      <c r="AL76" s="36"/>
      <c r="AM76" s="36"/>
      <c r="AN76" s="36"/>
      <c r="AO76" s="36"/>
      <c r="AP76" s="108">
        <v>4.5999999999999996</v>
      </c>
      <c r="AQ76" s="108">
        <v>4.5999999999999996</v>
      </c>
      <c r="AR76" s="107">
        <f>AV76</f>
        <v>0</v>
      </c>
      <c r="AS76" s="108"/>
      <c r="AT76" s="107"/>
      <c r="AU76" s="108"/>
      <c r="AV76" s="108">
        <v>0</v>
      </c>
      <c r="AW76" s="107">
        <v>0</v>
      </c>
      <c r="AX76" s="108"/>
      <c r="AY76" s="108"/>
      <c r="AZ76" s="108"/>
      <c r="BA76" s="108">
        <v>0</v>
      </c>
      <c r="BB76" s="107">
        <v>0</v>
      </c>
      <c r="BC76" s="108"/>
      <c r="BD76" s="108"/>
      <c r="BE76" s="107"/>
      <c r="BF76" s="108">
        <v>0</v>
      </c>
      <c r="BG76" s="108">
        <f>BK76</f>
        <v>0</v>
      </c>
      <c r="BH76" s="107"/>
      <c r="BI76" s="108"/>
      <c r="BJ76" s="108"/>
      <c r="BK76" s="108">
        <v>0</v>
      </c>
      <c r="BL76" s="107">
        <f>BT76</f>
        <v>4.5999999999999996</v>
      </c>
      <c r="BM76" s="107">
        <f>BU76</f>
        <v>4.5999999999999996</v>
      </c>
      <c r="BN76" s="36"/>
      <c r="BO76" s="36"/>
      <c r="BP76" s="36"/>
      <c r="BQ76" s="36"/>
      <c r="BR76" s="108"/>
      <c r="BS76" s="108"/>
      <c r="BT76" s="108">
        <v>4.5999999999999996</v>
      </c>
      <c r="BU76" s="108">
        <v>4.5999999999999996</v>
      </c>
      <c r="BV76" s="107">
        <f>BZ76</f>
        <v>0</v>
      </c>
      <c r="BW76" s="108"/>
      <c r="BX76" s="107"/>
      <c r="BY76" s="108"/>
      <c r="BZ76" s="108">
        <v>0</v>
      </c>
      <c r="CA76" s="107">
        <v>0</v>
      </c>
      <c r="CB76" s="108"/>
      <c r="CC76" s="108"/>
      <c r="CD76" s="108"/>
      <c r="CE76" s="108">
        <v>0</v>
      </c>
      <c r="CF76" s="107">
        <v>0</v>
      </c>
      <c r="CG76" s="108"/>
      <c r="CH76" s="108"/>
      <c r="CI76" s="107"/>
      <c r="CJ76" s="108">
        <v>0</v>
      </c>
      <c r="CK76" s="107">
        <v>0</v>
      </c>
      <c r="CL76" s="108"/>
      <c r="CM76" s="108"/>
      <c r="CN76" s="107"/>
      <c r="CO76" s="108">
        <v>0</v>
      </c>
      <c r="CP76" s="107">
        <f>CT76</f>
        <v>4.5999999999999996</v>
      </c>
      <c r="CQ76" s="36"/>
      <c r="CR76" s="36"/>
      <c r="CS76" s="36"/>
      <c r="CT76" s="108">
        <v>4.5999999999999996</v>
      </c>
      <c r="CU76" s="107">
        <f>CY76</f>
        <v>0</v>
      </c>
      <c r="CV76" s="108"/>
      <c r="CW76" s="107"/>
      <c r="CX76" s="108"/>
      <c r="CY76" s="108">
        <v>0</v>
      </c>
      <c r="CZ76" s="107">
        <v>0</v>
      </c>
      <c r="DA76" s="108"/>
      <c r="DB76" s="108"/>
      <c r="DC76" s="108"/>
      <c r="DD76" s="108">
        <v>0</v>
      </c>
      <c r="DE76" s="107">
        <f>DI76</f>
        <v>4.5999999999999996</v>
      </c>
      <c r="DF76" s="36"/>
      <c r="DG76" s="36"/>
      <c r="DH76" s="36"/>
      <c r="DI76" s="108">
        <v>4.5999999999999996</v>
      </c>
      <c r="DJ76" s="107">
        <f>DN76</f>
        <v>0</v>
      </c>
      <c r="DK76" s="108"/>
      <c r="DL76" s="107"/>
      <c r="DM76" s="108"/>
      <c r="DN76" s="108">
        <v>0</v>
      </c>
      <c r="DO76" s="107">
        <v>0</v>
      </c>
      <c r="DP76" s="108"/>
      <c r="DQ76" s="108"/>
      <c r="DR76" s="108"/>
      <c r="DS76" s="108">
        <v>0</v>
      </c>
      <c r="DT76" s="36"/>
    </row>
    <row r="77" spans="1:125" ht="150" customHeight="1" thickBot="1">
      <c r="A77" s="134" t="s">
        <v>227</v>
      </c>
      <c r="B77" s="134">
        <v>6824</v>
      </c>
      <c r="C77" s="33" t="s">
        <v>42</v>
      </c>
      <c r="D77" s="33" t="s">
        <v>157</v>
      </c>
      <c r="E77" s="33" t="s">
        <v>43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2"/>
      <c r="X77" s="132"/>
      <c r="Y77" s="133"/>
      <c r="Z77" s="132"/>
      <c r="AA77" s="132"/>
      <c r="AB77" s="75"/>
      <c r="AC77" s="21"/>
      <c r="AD77" s="129"/>
      <c r="AE77" s="129"/>
      <c r="AF77" s="128"/>
      <c r="AG77" s="130"/>
      <c r="AH77" s="107">
        <f>AP77</f>
        <v>6.8</v>
      </c>
      <c r="AI77" s="107">
        <f>AQ77</f>
        <v>6.8</v>
      </c>
      <c r="AJ77" s="36"/>
      <c r="AK77" s="36"/>
      <c r="AL77" s="36"/>
      <c r="AM77" s="36"/>
      <c r="AN77" s="36"/>
      <c r="AO77" s="36"/>
      <c r="AP77" s="108">
        <v>6.8</v>
      </c>
      <c r="AQ77" s="108">
        <v>6.8</v>
      </c>
      <c r="AR77" s="107">
        <f>AV77</f>
        <v>10</v>
      </c>
      <c r="AS77" s="108"/>
      <c r="AT77" s="107"/>
      <c r="AU77" s="108"/>
      <c r="AV77" s="108">
        <v>10</v>
      </c>
      <c r="AW77" s="107">
        <f>BA77</f>
        <v>10</v>
      </c>
      <c r="AX77" s="108"/>
      <c r="AY77" s="108"/>
      <c r="AZ77" s="108"/>
      <c r="BA77" s="108">
        <v>10</v>
      </c>
      <c r="BB77" s="107">
        <f>BF77</f>
        <v>10</v>
      </c>
      <c r="BC77" s="108"/>
      <c r="BD77" s="108"/>
      <c r="BE77" s="107"/>
      <c r="BF77" s="108">
        <v>10</v>
      </c>
      <c r="BG77" s="108">
        <f>BK77</f>
        <v>10</v>
      </c>
      <c r="BH77" s="107"/>
      <c r="BI77" s="108"/>
      <c r="BJ77" s="108"/>
      <c r="BK77" s="108">
        <v>10</v>
      </c>
      <c r="BL77" s="107">
        <f>BT77</f>
        <v>6.8</v>
      </c>
      <c r="BM77" s="107">
        <f>BU77</f>
        <v>6.8</v>
      </c>
      <c r="BN77" s="36"/>
      <c r="BO77" s="36"/>
      <c r="BP77" s="36"/>
      <c r="BQ77" s="36"/>
      <c r="BR77" s="108"/>
      <c r="BS77" s="108"/>
      <c r="BT77" s="108">
        <v>6.8</v>
      </c>
      <c r="BU77" s="108">
        <v>6.8</v>
      </c>
      <c r="BV77" s="107">
        <f>BZ77</f>
        <v>10</v>
      </c>
      <c r="BW77" s="108"/>
      <c r="BX77" s="107"/>
      <c r="BY77" s="108"/>
      <c r="BZ77" s="108">
        <v>10</v>
      </c>
      <c r="CA77" s="107">
        <f>CE77</f>
        <v>10</v>
      </c>
      <c r="CB77" s="108"/>
      <c r="CC77" s="108"/>
      <c r="CD77" s="108"/>
      <c r="CE77" s="108">
        <v>10</v>
      </c>
      <c r="CF77" s="107">
        <f>CJ77</f>
        <v>10</v>
      </c>
      <c r="CG77" s="108"/>
      <c r="CH77" s="108"/>
      <c r="CI77" s="107"/>
      <c r="CJ77" s="108">
        <v>10</v>
      </c>
      <c r="CK77" s="107">
        <f>CO77</f>
        <v>10</v>
      </c>
      <c r="CL77" s="108"/>
      <c r="CM77" s="108"/>
      <c r="CN77" s="107"/>
      <c r="CO77" s="108">
        <v>10</v>
      </c>
      <c r="CP77" s="107">
        <f>CT77</f>
        <v>6.8</v>
      </c>
      <c r="CQ77" s="36"/>
      <c r="CR77" s="36"/>
      <c r="CS77" s="36"/>
      <c r="CT77" s="108">
        <v>6.8</v>
      </c>
      <c r="CU77" s="107">
        <f>CY77</f>
        <v>10</v>
      </c>
      <c r="CV77" s="108"/>
      <c r="CW77" s="107"/>
      <c r="CX77" s="108"/>
      <c r="CY77" s="108">
        <v>10</v>
      </c>
      <c r="CZ77" s="107">
        <f>DD77</f>
        <v>10</v>
      </c>
      <c r="DA77" s="108"/>
      <c r="DB77" s="108"/>
      <c r="DC77" s="108"/>
      <c r="DD77" s="108">
        <v>10</v>
      </c>
      <c r="DE77" s="107">
        <f>DI77</f>
        <v>6.8</v>
      </c>
      <c r="DF77" s="36"/>
      <c r="DG77" s="36"/>
      <c r="DH77" s="36"/>
      <c r="DI77" s="108">
        <v>6.8</v>
      </c>
      <c r="DJ77" s="107">
        <f>DN77</f>
        <v>10</v>
      </c>
      <c r="DK77" s="108"/>
      <c r="DL77" s="107"/>
      <c r="DM77" s="108"/>
      <c r="DN77" s="108">
        <v>10</v>
      </c>
      <c r="DO77" s="107">
        <f>DS77</f>
        <v>10</v>
      </c>
      <c r="DP77" s="108"/>
      <c r="DQ77" s="108"/>
      <c r="DR77" s="108"/>
      <c r="DS77" s="108">
        <v>10</v>
      </c>
      <c r="DT77" s="36"/>
    </row>
    <row r="78" spans="1:125" ht="120">
      <c r="A78" s="7" t="s">
        <v>6</v>
      </c>
      <c r="B78" s="8">
        <v>6900</v>
      </c>
      <c r="C78" s="17" t="s">
        <v>20</v>
      </c>
      <c r="D78" s="17" t="s">
        <v>20</v>
      </c>
      <c r="E78" s="17" t="s">
        <v>20</v>
      </c>
      <c r="F78" s="17" t="s">
        <v>20</v>
      </c>
      <c r="G78" s="17" t="s">
        <v>20</v>
      </c>
      <c r="H78" s="17" t="s">
        <v>20</v>
      </c>
      <c r="I78" s="17" t="s">
        <v>20</v>
      </c>
      <c r="J78" s="17" t="s">
        <v>20</v>
      </c>
      <c r="K78" s="17" t="s">
        <v>20</v>
      </c>
      <c r="L78" s="17" t="s">
        <v>20</v>
      </c>
      <c r="M78" s="17" t="s">
        <v>20</v>
      </c>
      <c r="N78" s="17" t="s">
        <v>20</v>
      </c>
      <c r="O78" s="17" t="s">
        <v>20</v>
      </c>
      <c r="P78" s="17" t="s">
        <v>20</v>
      </c>
      <c r="Q78" s="49" t="s">
        <v>20</v>
      </c>
      <c r="R78" s="49" t="s">
        <v>20</v>
      </c>
      <c r="S78" s="49" t="s">
        <v>20</v>
      </c>
      <c r="T78" s="49" t="s">
        <v>20</v>
      </c>
      <c r="U78" s="49" t="s">
        <v>20</v>
      </c>
      <c r="V78" s="49" t="s">
        <v>20</v>
      </c>
      <c r="W78" s="49" t="s">
        <v>20</v>
      </c>
      <c r="X78" s="17" t="s">
        <v>20</v>
      </c>
      <c r="Y78" s="17" t="s">
        <v>20</v>
      </c>
      <c r="Z78" s="17" t="s">
        <v>20</v>
      </c>
      <c r="AA78" s="17" t="s">
        <v>20</v>
      </c>
      <c r="AB78" s="17" t="s">
        <v>20</v>
      </c>
      <c r="AC78" s="17" t="s">
        <v>20</v>
      </c>
      <c r="AD78" s="17" t="s">
        <v>20</v>
      </c>
      <c r="AE78" s="17" t="s">
        <v>20</v>
      </c>
      <c r="AF78" s="17" t="s">
        <v>20</v>
      </c>
      <c r="AG78" s="39" t="s">
        <v>20</v>
      </c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115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117"/>
    </row>
    <row r="79" spans="1:125" ht="75">
      <c r="A79" s="7" t="s">
        <v>7</v>
      </c>
      <c r="B79" s="8">
        <v>6901</v>
      </c>
      <c r="C79" s="17" t="s">
        <v>20</v>
      </c>
      <c r="D79" s="17" t="s">
        <v>20</v>
      </c>
      <c r="E79" s="17" t="s">
        <v>20</v>
      </c>
      <c r="F79" s="17" t="s">
        <v>20</v>
      </c>
      <c r="G79" s="17" t="s">
        <v>20</v>
      </c>
      <c r="H79" s="17" t="s">
        <v>20</v>
      </c>
      <c r="I79" s="17" t="s">
        <v>20</v>
      </c>
      <c r="J79" s="17" t="s">
        <v>20</v>
      </c>
      <c r="K79" s="17" t="s">
        <v>20</v>
      </c>
      <c r="L79" s="17" t="s">
        <v>20</v>
      </c>
      <c r="M79" s="17" t="s">
        <v>20</v>
      </c>
      <c r="N79" s="17" t="s">
        <v>20</v>
      </c>
      <c r="O79" s="17" t="s">
        <v>20</v>
      </c>
      <c r="P79" s="17" t="s">
        <v>20</v>
      </c>
      <c r="Q79" s="49" t="s">
        <v>20</v>
      </c>
      <c r="R79" s="49" t="s">
        <v>20</v>
      </c>
      <c r="S79" s="49" t="s">
        <v>20</v>
      </c>
      <c r="T79" s="49" t="s">
        <v>20</v>
      </c>
      <c r="U79" s="49" t="s">
        <v>20</v>
      </c>
      <c r="V79" s="49" t="s">
        <v>20</v>
      </c>
      <c r="W79" s="49" t="s">
        <v>20</v>
      </c>
      <c r="X79" s="17" t="s">
        <v>20</v>
      </c>
      <c r="Y79" s="17" t="s">
        <v>20</v>
      </c>
      <c r="Z79" s="17" t="s">
        <v>20</v>
      </c>
      <c r="AA79" s="17" t="s">
        <v>20</v>
      </c>
      <c r="AB79" s="17" t="s">
        <v>20</v>
      </c>
      <c r="AC79" s="17" t="s">
        <v>20</v>
      </c>
      <c r="AD79" s="17" t="s">
        <v>20</v>
      </c>
      <c r="AE79" s="17" t="s">
        <v>20</v>
      </c>
      <c r="AF79" s="17" t="s">
        <v>20</v>
      </c>
      <c r="AG79" s="39" t="s">
        <v>20</v>
      </c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115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117"/>
    </row>
    <row r="80" spans="1:125">
      <c r="A80" s="9" t="s">
        <v>2</v>
      </c>
      <c r="B80" s="10">
        <v>6902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42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115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</row>
    <row r="81" spans="1:127">
      <c r="A81" s="11" t="s">
        <v>3</v>
      </c>
      <c r="B81" s="1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41"/>
      <c r="AH81" s="32"/>
      <c r="AI81" s="32"/>
      <c r="AJ81" s="36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146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6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6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6"/>
    </row>
    <row r="82" spans="1:127">
      <c r="A82" s="7" t="s">
        <v>3</v>
      </c>
      <c r="B82" s="8">
        <v>6903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42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115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</row>
    <row r="83" spans="1:127" ht="120">
      <c r="A83" s="7" t="s">
        <v>8</v>
      </c>
      <c r="B83" s="8">
        <v>7000</v>
      </c>
      <c r="C83" s="17" t="s">
        <v>20</v>
      </c>
      <c r="D83" s="17" t="s">
        <v>20</v>
      </c>
      <c r="E83" s="17" t="s">
        <v>20</v>
      </c>
      <c r="F83" s="17" t="s">
        <v>20</v>
      </c>
      <c r="G83" s="17" t="s">
        <v>20</v>
      </c>
      <c r="H83" s="17" t="s">
        <v>20</v>
      </c>
      <c r="I83" s="17" t="s">
        <v>20</v>
      </c>
      <c r="J83" s="17" t="s">
        <v>20</v>
      </c>
      <c r="K83" s="17" t="s">
        <v>20</v>
      </c>
      <c r="L83" s="17" t="s">
        <v>20</v>
      </c>
      <c r="M83" s="17" t="s">
        <v>20</v>
      </c>
      <c r="N83" s="17" t="s">
        <v>20</v>
      </c>
      <c r="O83" s="17" t="s">
        <v>20</v>
      </c>
      <c r="P83" s="17" t="s">
        <v>20</v>
      </c>
      <c r="Q83" s="49" t="s">
        <v>20</v>
      </c>
      <c r="R83" s="49" t="s">
        <v>20</v>
      </c>
      <c r="S83" s="49" t="s">
        <v>20</v>
      </c>
      <c r="T83" s="49" t="s">
        <v>20</v>
      </c>
      <c r="U83" s="49" t="s">
        <v>20</v>
      </c>
      <c r="V83" s="49" t="s">
        <v>20</v>
      </c>
      <c r="W83" s="49" t="s">
        <v>20</v>
      </c>
      <c r="X83" s="17" t="s">
        <v>20</v>
      </c>
      <c r="Y83" s="17" t="s">
        <v>20</v>
      </c>
      <c r="Z83" s="17" t="s">
        <v>20</v>
      </c>
      <c r="AA83" s="17" t="s">
        <v>20</v>
      </c>
      <c r="AB83" s="17" t="s">
        <v>20</v>
      </c>
      <c r="AC83" s="17" t="s">
        <v>20</v>
      </c>
      <c r="AD83" s="17" t="s">
        <v>20</v>
      </c>
      <c r="AE83" s="17" t="s">
        <v>20</v>
      </c>
      <c r="AF83" s="17" t="s">
        <v>20</v>
      </c>
      <c r="AG83" s="39" t="s">
        <v>20</v>
      </c>
      <c r="AH83" s="107">
        <f>AP83+AL83</f>
        <v>0</v>
      </c>
      <c r="AI83" s="107">
        <f>AQ83+AM83</f>
        <v>0</v>
      </c>
      <c r="AJ83" s="36"/>
      <c r="AK83" s="36"/>
      <c r="AL83" s="107">
        <f>AL86</f>
        <v>0</v>
      </c>
      <c r="AM83" s="107">
        <f>AM86</f>
        <v>0</v>
      </c>
      <c r="AN83" s="36"/>
      <c r="AO83" s="36"/>
      <c r="AP83" s="107">
        <f>AP86</f>
        <v>0</v>
      </c>
      <c r="AQ83" s="107">
        <f>AQ86</f>
        <v>0</v>
      </c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115"/>
      <c r="BL83" s="107">
        <f>BN83+BP83+BR83+BT83</f>
        <v>0</v>
      </c>
      <c r="BM83" s="107">
        <f>BO83+BQ83+BS83+BU83</f>
        <v>0</v>
      </c>
      <c r="BN83" s="36"/>
      <c r="BO83" s="36"/>
      <c r="BP83" s="107">
        <f>BP86</f>
        <v>0</v>
      </c>
      <c r="BQ83" s="107">
        <f>BQ86</f>
        <v>0</v>
      </c>
      <c r="BR83" s="107"/>
      <c r="BS83" s="107"/>
      <c r="BT83" s="107">
        <f>BT86</f>
        <v>0</v>
      </c>
      <c r="BU83" s="107">
        <f>BU86</f>
        <v>0</v>
      </c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107"/>
      <c r="CQ83" s="36"/>
      <c r="CR83" s="107">
        <f>CR86</f>
        <v>0</v>
      </c>
      <c r="CS83" s="36"/>
      <c r="CT83" s="107">
        <f>CT86</f>
        <v>0</v>
      </c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107">
        <f>DG83+DI83+DK83+DM83</f>
        <v>0</v>
      </c>
      <c r="DF83" s="36"/>
      <c r="DG83" s="107">
        <f>DG86</f>
        <v>0</v>
      </c>
      <c r="DH83" s="36"/>
      <c r="DI83" s="107">
        <f>DI86</f>
        <v>0</v>
      </c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</row>
    <row r="84" spans="1:127">
      <c r="A84" s="9" t="s">
        <v>2</v>
      </c>
      <c r="B84" s="10">
        <v>7001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40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115"/>
      <c r="BK84" s="115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117"/>
    </row>
    <row r="85" spans="1:127">
      <c r="A85" s="11" t="s">
        <v>3</v>
      </c>
      <c r="B85" s="1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41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115"/>
      <c r="BK85" s="115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117"/>
    </row>
    <row r="86" spans="1:127" ht="240">
      <c r="A86" s="7" t="s">
        <v>223</v>
      </c>
      <c r="B86" s="8">
        <v>7002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>
        <v>24</v>
      </c>
      <c r="AG86" s="42" t="s">
        <v>83</v>
      </c>
      <c r="AH86" s="107">
        <f>AP86+AL86</f>
        <v>0</v>
      </c>
      <c r="AI86" s="107">
        <f>AQ86+AM86</f>
        <v>0</v>
      </c>
      <c r="AJ86" s="107"/>
      <c r="AK86" s="107"/>
      <c r="AL86" s="107">
        <v>0</v>
      </c>
      <c r="AM86" s="107">
        <v>0</v>
      </c>
      <c r="AN86" s="107"/>
      <c r="AO86" s="107"/>
      <c r="AP86" s="107">
        <v>0</v>
      </c>
      <c r="AQ86" s="107">
        <v>0</v>
      </c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115"/>
      <c r="BK86" s="115"/>
      <c r="BL86" s="107">
        <f>BT86+BP86</f>
        <v>0</v>
      </c>
      <c r="BM86" s="107">
        <f>BU86+BQ86</f>
        <v>0</v>
      </c>
      <c r="BN86" s="107"/>
      <c r="BO86" s="107"/>
      <c r="BP86" s="107">
        <v>0</v>
      </c>
      <c r="BQ86" s="107">
        <v>0</v>
      </c>
      <c r="BR86" s="107"/>
      <c r="BS86" s="107"/>
      <c r="BT86" s="107">
        <v>0</v>
      </c>
      <c r="BU86" s="107">
        <v>0</v>
      </c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107"/>
      <c r="CQ86" s="107"/>
      <c r="CR86" s="107">
        <v>0</v>
      </c>
      <c r="CS86" s="36"/>
      <c r="CT86" s="107">
        <v>0</v>
      </c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107">
        <f>DM86+DI86</f>
        <v>0</v>
      </c>
      <c r="DF86" s="107"/>
      <c r="DG86" s="107">
        <v>0</v>
      </c>
      <c r="DH86" s="36"/>
      <c r="DI86" s="107">
        <v>0</v>
      </c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</row>
    <row r="87" spans="1:127" ht="105">
      <c r="A87" s="7" t="s">
        <v>214</v>
      </c>
      <c r="B87" s="83">
        <v>7200</v>
      </c>
      <c r="C87" s="17" t="s">
        <v>20</v>
      </c>
      <c r="D87" s="17" t="s">
        <v>20</v>
      </c>
      <c r="E87" s="17" t="s">
        <v>20</v>
      </c>
      <c r="F87" s="17" t="s">
        <v>20</v>
      </c>
      <c r="G87" s="17" t="s">
        <v>20</v>
      </c>
      <c r="H87" s="17" t="s">
        <v>20</v>
      </c>
      <c r="I87" s="17" t="s">
        <v>20</v>
      </c>
      <c r="J87" s="17" t="s">
        <v>20</v>
      </c>
      <c r="K87" s="17" t="s">
        <v>20</v>
      </c>
      <c r="L87" s="17" t="s">
        <v>20</v>
      </c>
      <c r="M87" s="17" t="s">
        <v>20</v>
      </c>
      <c r="N87" s="17" t="s">
        <v>20</v>
      </c>
      <c r="O87" s="17" t="s">
        <v>20</v>
      </c>
      <c r="P87" s="17" t="s">
        <v>20</v>
      </c>
      <c r="Q87" s="49" t="s">
        <v>20</v>
      </c>
      <c r="R87" s="49" t="s">
        <v>20</v>
      </c>
      <c r="S87" s="49" t="s">
        <v>20</v>
      </c>
      <c r="T87" s="49" t="s">
        <v>20</v>
      </c>
      <c r="U87" s="49" t="s">
        <v>20</v>
      </c>
      <c r="V87" s="49" t="s">
        <v>20</v>
      </c>
      <c r="W87" s="49" t="s">
        <v>20</v>
      </c>
      <c r="X87" s="17" t="s">
        <v>20</v>
      </c>
      <c r="Y87" s="17" t="s">
        <v>20</v>
      </c>
      <c r="Z87" s="17" t="s">
        <v>20</v>
      </c>
      <c r="AA87" s="17" t="s">
        <v>20</v>
      </c>
      <c r="AB87" s="17" t="s">
        <v>20</v>
      </c>
      <c r="AC87" s="17" t="s">
        <v>20</v>
      </c>
      <c r="AD87" s="17" t="s">
        <v>20</v>
      </c>
      <c r="AE87" s="17" t="s">
        <v>20</v>
      </c>
      <c r="AF87" s="17" t="s">
        <v>20</v>
      </c>
      <c r="AG87" s="39" t="s">
        <v>20</v>
      </c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115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146"/>
      <c r="BK87" s="14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115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115"/>
      <c r="DB87" s="32"/>
      <c r="DC87" s="32"/>
      <c r="DD87" s="32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115"/>
      <c r="DQ87" s="32"/>
      <c r="DR87" s="32"/>
      <c r="DS87" s="32"/>
      <c r="DT87" s="36"/>
    </row>
    <row r="88" spans="1:127">
      <c r="A88" s="9" t="s">
        <v>2</v>
      </c>
      <c r="B88" s="10">
        <v>7201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40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115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115"/>
      <c r="BK88" s="115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115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115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115"/>
      <c r="DQ88" s="36"/>
      <c r="DR88" s="36"/>
      <c r="DS88" s="36"/>
      <c r="DT88" s="36"/>
    </row>
    <row r="89" spans="1:127">
      <c r="A89" s="11" t="s">
        <v>3</v>
      </c>
      <c r="B89" s="1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41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115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115"/>
      <c r="BK89" s="115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115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115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115"/>
      <c r="DQ89" s="36"/>
      <c r="DR89" s="36"/>
      <c r="DS89" s="36"/>
      <c r="DT89" s="36"/>
    </row>
    <row r="90" spans="1:127">
      <c r="A90" s="28"/>
      <c r="B90" s="83"/>
      <c r="C90" s="26"/>
      <c r="D90" s="37"/>
      <c r="E90" s="37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26"/>
      <c r="AD90" s="37"/>
      <c r="AE90" s="37"/>
      <c r="AF90" s="36"/>
      <c r="AG90" s="4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115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115"/>
      <c r="BK90" s="115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115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115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115"/>
      <c r="DQ90" s="36"/>
      <c r="DR90" s="36"/>
      <c r="DS90" s="36"/>
      <c r="DT90" s="36"/>
    </row>
    <row r="91" spans="1:127" ht="150">
      <c r="A91" s="7" t="s">
        <v>9</v>
      </c>
      <c r="B91" s="8">
        <v>7300</v>
      </c>
      <c r="C91" s="17" t="s">
        <v>20</v>
      </c>
      <c r="D91" s="17" t="s">
        <v>20</v>
      </c>
      <c r="E91" s="17" t="s">
        <v>20</v>
      </c>
      <c r="F91" s="17" t="s">
        <v>20</v>
      </c>
      <c r="G91" s="17" t="s">
        <v>20</v>
      </c>
      <c r="H91" s="17" t="s">
        <v>20</v>
      </c>
      <c r="I91" s="17" t="s">
        <v>20</v>
      </c>
      <c r="J91" s="17" t="s">
        <v>20</v>
      </c>
      <c r="K91" s="17" t="s">
        <v>20</v>
      </c>
      <c r="L91" s="17" t="s">
        <v>20</v>
      </c>
      <c r="M91" s="17" t="s">
        <v>20</v>
      </c>
      <c r="N91" s="17" t="s">
        <v>20</v>
      </c>
      <c r="O91" s="17" t="s">
        <v>20</v>
      </c>
      <c r="P91" s="17" t="s">
        <v>20</v>
      </c>
      <c r="Q91" s="49" t="s">
        <v>20</v>
      </c>
      <c r="R91" s="49" t="s">
        <v>20</v>
      </c>
      <c r="S91" s="49" t="s">
        <v>20</v>
      </c>
      <c r="T91" s="49" t="s">
        <v>20</v>
      </c>
      <c r="U91" s="49" t="s">
        <v>20</v>
      </c>
      <c r="V91" s="49" t="s">
        <v>20</v>
      </c>
      <c r="W91" s="49" t="s">
        <v>20</v>
      </c>
      <c r="X91" s="17" t="s">
        <v>20</v>
      </c>
      <c r="Y91" s="17" t="s">
        <v>20</v>
      </c>
      <c r="Z91" s="17" t="s">
        <v>20</v>
      </c>
      <c r="AA91" s="17" t="s">
        <v>20</v>
      </c>
      <c r="AB91" s="17" t="s">
        <v>20</v>
      </c>
      <c r="AC91" s="17" t="s">
        <v>20</v>
      </c>
      <c r="AD91" s="17" t="s">
        <v>20</v>
      </c>
      <c r="AE91" s="17" t="s">
        <v>20</v>
      </c>
      <c r="AF91" s="17" t="s">
        <v>20</v>
      </c>
      <c r="AG91" s="39" t="s">
        <v>20</v>
      </c>
      <c r="AH91" s="36">
        <f>AH92</f>
        <v>153.1</v>
      </c>
      <c r="AI91" s="36">
        <f>AI92</f>
        <v>153.1</v>
      </c>
      <c r="AJ91" s="36">
        <f>AJ92</f>
        <v>153.1</v>
      </c>
      <c r="AK91" s="36">
        <f>AK92</f>
        <v>153.1</v>
      </c>
      <c r="AL91" s="36"/>
      <c r="AM91" s="36"/>
      <c r="AN91" s="36"/>
      <c r="AO91" s="36"/>
      <c r="AP91" s="36"/>
      <c r="AQ91" s="36"/>
      <c r="AR91" s="36">
        <f>AR92</f>
        <v>157.80000000000001</v>
      </c>
      <c r="AS91" s="36">
        <f>AS92</f>
        <v>157.80000000000001</v>
      </c>
      <c r="AT91" s="36"/>
      <c r="AU91" s="36"/>
      <c r="AV91" s="36"/>
      <c r="AW91" s="36">
        <f>AW92</f>
        <v>159.5</v>
      </c>
      <c r="AX91" s="115">
        <f>AX92</f>
        <v>159.5</v>
      </c>
      <c r="AY91" s="36"/>
      <c r="AZ91" s="36"/>
      <c r="BA91" s="36"/>
      <c r="BB91" s="36">
        <f>BB92</f>
        <v>165.9</v>
      </c>
      <c r="BC91" s="36">
        <f>BC92</f>
        <v>165.9</v>
      </c>
      <c r="BD91" s="36"/>
      <c r="BE91" s="36"/>
      <c r="BF91" s="36"/>
      <c r="BG91" s="36">
        <f>BG92</f>
        <v>165.9</v>
      </c>
      <c r="BH91" s="36">
        <f>BH92</f>
        <v>165.9</v>
      </c>
      <c r="BI91" s="36"/>
      <c r="BJ91" s="115"/>
      <c r="BK91" s="115"/>
      <c r="BL91" s="36">
        <f>BL92</f>
        <v>153.1</v>
      </c>
      <c r="BM91" s="36">
        <f>BM92</f>
        <v>153.1</v>
      </c>
      <c r="BN91" s="36">
        <f>BN92</f>
        <v>153.1</v>
      </c>
      <c r="BO91" s="36">
        <f>BO92</f>
        <v>153.1</v>
      </c>
      <c r="BP91" s="36"/>
      <c r="BQ91" s="36"/>
      <c r="BR91" s="36"/>
      <c r="BS91" s="36"/>
      <c r="BT91" s="36"/>
      <c r="BU91" s="36"/>
      <c r="BV91" s="36">
        <f>BV92</f>
        <v>157.80000000000001</v>
      </c>
      <c r="BW91" s="36">
        <f>BW92</f>
        <v>157.80000000000001</v>
      </c>
      <c r="BX91" s="36"/>
      <c r="BY91" s="36"/>
      <c r="BZ91" s="36"/>
      <c r="CA91" s="36">
        <f>CA92</f>
        <v>159.5</v>
      </c>
      <c r="CB91" s="115">
        <f>CB92</f>
        <v>159.5</v>
      </c>
      <c r="CC91" s="36"/>
      <c r="CD91" s="36"/>
      <c r="CE91" s="36"/>
      <c r="CF91" s="36">
        <f>CG91</f>
        <v>165.9</v>
      </c>
      <c r="CG91" s="36">
        <v>165.9</v>
      </c>
      <c r="CH91" s="36"/>
      <c r="CI91" s="36"/>
      <c r="CJ91" s="36"/>
      <c r="CK91" s="36">
        <f>CK92</f>
        <v>165.9</v>
      </c>
      <c r="CL91" s="36">
        <f>CL92</f>
        <v>165.9</v>
      </c>
      <c r="CM91" s="36"/>
      <c r="CN91" s="36"/>
      <c r="CO91" s="36"/>
      <c r="CP91" s="36">
        <f>CQ91</f>
        <v>153.1</v>
      </c>
      <c r="CQ91" s="36">
        <f>CQ92</f>
        <v>153.1</v>
      </c>
      <c r="CR91" s="36"/>
      <c r="CS91" s="36"/>
      <c r="CT91" s="36"/>
      <c r="CU91" s="36">
        <f>CU92</f>
        <v>157.80000000000001</v>
      </c>
      <c r="CV91" s="36">
        <f>CV92</f>
        <v>157.80000000000001</v>
      </c>
      <c r="CW91" s="36"/>
      <c r="CX91" s="36"/>
      <c r="CY91" s="36"/>
      <c r="CZ91" s="36">
        <f>CZ92</f>
        <v>159.5</v>
      </c>
      <c r="DA91" s="115">
        <f>DA92</f>
        <v>159.5</v>
      </c>
      <c r="DB91" s="36"/>
      <c r="DC91" s="36"/>
      <c r="DD91" s="36"/>
      <c r="DE91" s="36">
        <f>DE92</f>
        <v>153.1</v>
      </c>
      <c r="DF91" s="36">
        <f>DF92</f>
        <v>153.1</v>
      </c>
      <c r="DG91" s="36"/>
      <c r="DH91" s="36"/>
      <c r="DI91" s="36"/>
      <c r="DJ91" s="36">
        <f>DJ92</f>
        <v>157.80000000000001</v>
      </c>
      <c r="DK91" s="36">
        <f>DK92</f>
        <v>157.80000000000001</v>
      </c>
      <c r="DL91" s="36"/>
      <c r="DM91" s="36"/>
      <c r="DN91" s="36"/>
      <c r="DO91" s="36">
        <f>DO92</f>
        <v>159.5</v>
      </c>
      <c r="DP91" s="115">
        <f>DP92</f>
        <v>159.5</v>
      </c>
      <c r="DQ91" s="36"/>
      <c r="DR91" s="36"/>
      <c r="DS91" s="36"/>
      <c r="DT91" s="36"/>
    </row>
    <row r="92" spans="1:127" ht="45">
      <c r="A92" s="7" t="s">
        <v>22</v>
      </c>
      <c r="B92" s="8">
        <v>7301</v>
      </c>
      <c r="C92" s="17" t="s">
        <v>20</v>
      </c>
      <c r="D92" s="17" t="s">
        <v>20</v>
      </c>
      <c r="E92" s="17" t="s">
        <v>20</v>
      </c>
      <c r="F92" s="17" t="s">
        <v>20</v>
      </c>
      <c r="G92" s="17" t="s">
        <v>20</v>
      </c>
      <c r="H92" s="17" t="s">
        <v>20</v>
      </c>
      <c r="I92" s="17" t="s">
        <v>20</v>
      </c>
      <c r="J92" s="17" t="s">
        <v>20</v>
      </c>
      <c r="K92" s="17" t="s">
        <v>20</v>
      </c>
      <c r="L92" s="17" t="s">
        <v>20</v>
      </c>
      <c r="M92" s="17" t="s">
        <v>20</v>
      </c>
      <c r="N92" s="17" t="s">
        <v>20</v>
      </c>
      <c r="O92" s="17" t="s">
        <v>20</v>
      </c>
      <c r="P92" s="17" t="s">
        <v>20</v>
      </c>
      <c r="Q92" s="49" t="s">
        <v>20</v>
      </c>
      <c r="R92" s="49" t="s">
        <v>20</v>
      </c>
      <c r="S92" s="49" t="s">
        <v>20</v>
      </c>
      <c r="T92" s="49" t="s">
        <v>20</v>
      </c>
      <c r="U92" s="49" t="s">
        <v>20</v>
      </c>
      <c r="V92" s="49" t="s">
        <v>20</v>
      </c>
      <c r="W92" s="49" t="s">
        <v>20</v>
      </c>
      <c r="X92" s="17" t="s">
        <v>20</v>
      </c>
      <c r="Y92" s="17" t="s">
        <v>20</v>
      </c>
      <c r="Z92" s="17" t="s">
        <v>20</v>
      </c>
      <c r="AA92" s="17" t="s">
        <v>20</v>
      </c>
      <c r="AB92" s="17" t="s">
        <v>20</v>
      </c>
      <c r="AC92" s="17" t="s">
        <v>20</v>
      </c>
      <c r="AD92" s="17" t="s">
        <v>20</v>
      </c>
      <c r="AE92" s="17" t="s">
        <v>20</v>
      </c>
      <c r="AF92" s="17" t="s">
        <v>20</v>
      </c>
      <c r="AG92" s="39" t="s">
        <v>20</v>
      </c>
      <c r="AH92" s="36">
        <f>AJ92</f>
        <v>153.1</v>
      </c>
      <c r="AI92" s="36">
        <f>AK92</f>
        <v>153.1</v>
      </c>
      <c r="AJ92" s="36">
        <f>AJ96</f>
        <v>153.1</v>
      </c>
      <c r="AK92" s="36">
        <f>AK96</f>
        <v>153.1</v>
      </c>
      <c r="AL92" s="36"/>
      <c r="AM92" s="36"/>
      <c r="AN92" s="36"/>
      <c r="AO92" s="36"/>
      <c r="AP92" s="36"/>
      <c r="AQ92" s="36"/>
      <c r="AR92" s="36">
        <f>AS92</f>
        <v>157.80000000000001</v>
      </c>
      <c r="AS92" s="36">
        <v>157.80000000000001</v>
      </c>
      <c r="AT92" s="36"/>
      <c r="AU92" s="36"/>
      <c r="AV92" s="36"/>
      <c r="AW92" s="36">
        <f>AX92</f>
        <v>159.5</v>
      </c>
      <c r="AX92" s="115">
        <v>159.5</v>
      </c>
      <c r="AY92" s="36"/>
      <c r="AZ92" s="36"/>
      <c r="BA92" s="36"/>
      <c r="BB92" s="36">
        <f>BC92</f>
        <v>165.9</v>
      </c>
      <c r="BC92" s="36">
        <v>165.9</v>
      </c>
      <c r="BD92" s="36"/>
      <c r="BE92" s="36"/>
      <c r="BF92" s="36"/>
      <c r="BG92" s="36">
        <f>BH92</f>
        <v>165.9</v>
      </c>
      <c r="BH92" s="36">
        <v>165.9</v>
      </c>
      <c r="BI92" s="36"/>
      <c r="BJ92" s="115"/>
      <c r="BK92" s="115"/>
      <c r="BL92" s="36">
        <f>BN92</f>
        <v>153.1</v>
      </c>
      <c r="BM92" s="36">
        <f>BO92</f>
        <v>153.1</v>
      </c>
      <c r="BN92" s="36">
        <v>153.1</v>
      </c>
      <c r="BO92" s="36">
        <v>153.1</v>
      </c>
      <c r="BP92" s="36"/>
      <c r="BQ92" s="36"/>
      <c r="BR92" s="36"/>
      <c r="BS92" s="36"/>
      <c r="BT92" s="36"/>
      <c r="BU92" s="36"/>
      <c r="BV92" s="36">
        <f>BW92</f>
        <v>157.80000000000001</v>
      </c>
      <c r="BW92" s="36">
        <v>157.80000000000001</v>
      </c>
      <c r="BX92" s="36"/>
      <c r="BY92" s="36"/>
      <c r="BZ92" s="36"/>
      <c r="CA92" s="36">
        <f>CB92</f>
        <v>159.5</v>
      </c>
      <c r="CB92" s="115">
        <v>159.5</v>
      </c>
      <c r="CC92" s="36"/>
      <c r="CD92" s="36"/>
      <c r="CE92" s="36"/>
      <c r="CF92" s="36">
        <f>CG92</f>
        <v>165.9</v>
      </c>
      <c r="CG92" s="36">
        <v>165.9</v>
      </c>
      <c r="CH92" s="36"/>
      <c r="CI92" s="36"/>
      <c r="CJ92" s="36"/>
      <c r="CK92" s="36">
        <f>CL92</f>
        <v>165.9</v>
      </c>
      <c r="CL92" s="36">
        <v>165.9</v>
      </c>
      <c r="CM92" s="36"/>
      <c r="CN92" s="36"/>
      <c r="CO92" s="36"/>
      <c r="CP92" s="36">
        <f>CQ92</f>
        <v>153.1</v>
      </c>
      <c r="CQ92" s="36">
        <v>153.1</v>
      </c>
      <c r="CR92" s="36"/>
      <c r="CS92" s="36"/>
      <c r="CT92" s="36"/>
      <c r="CU92" s="36">
        <f>CV92</f>
        <v>157.80000000000001</v>
      </c>
      <c r="CV92" s="36">
        <v>157.80000000000001</v>
      </c>
      <c r="CW92" s="36"/>
      <c r="CX92" s="36"/>
      <c r="CY92" s="36"/>
      <c r="CZ92" s="36">
        <f>DA92</f>
        <v>159.5</v>
      </c>
      <c r="DA92" s="115">
        <v>159.5</v>
      </c>
      <c r="DB92" s="36"/>
      <c r="DC92" s="36"/>
      <c r="DD92" s="36"/>
      <c r="DE92" s="36">
        <f>DF92</f>
        <v>153.1</v>
      </c>
      <c r="DF92" s="36">
        <v>153.1</v>
      </c>
      <c r="DG92" s="36"/>
      <c r="DH92" s="36"/>
      <c r="DI92" s="36"/>
      <c r="DJ92" s="36">
        <f>DK92</f>
        <v>157.80000000000001</v>
      </c>
      <c r="DK92" s="36">
        <v>157.80000000000001</v>
      </c>
      <c r="DL92" s="36"/>
      <c r="DM92" s="36"/>
      <c r="DN92" s="36"/>
      <c r="DO92" s="36">
        <f>DP92</f>
        <v>159.5</v>
      </c>
      <c r="DP92" s="115">
        <v>159.5</v>
      </c>
      <c r="DQ92" s="36"/>
      <c r="DR92" s="36"/>
      <c r="DS92" s="36"/>
      <c r="DT92" s="36"/>
    </row>
    <row r="93" spans="1:127">
      <c r="A93" s="9" t="s">
        <v>2</v>
      </c>
      <c r="B93" s="10">
        <v>7302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40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115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115"/>
      <c r="BK93" s="115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115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115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115"/>
      <c r="DQ93" s="36"/>
      <c r="DR93" s="36"/>
      <c r="DS93" s="36"/>
      <c r="DT93" s="36"/>
    </row>
    <row r="94" spans="1:127">
      <c r="A94" s="11" t="s">
        <v>3</v>
      </c>
      <c r="B94" s="1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41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115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115"/>
      <c r="BK94" s="115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115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115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115"/>
      <c r="DQ94" s="36"/>
      <c r="DR94" s="36"/>
      <c r="DS94" s="36"/>
      <c r="DT94" s="36"/>
      <c r="DU94" s="117"/>
      <c r="DV94" s="117"/>
      <c r="DW94" s="117"/>
    </row>
    <row r="95" spans="1:127">
      <c r="A95" s="11" t="s">
        <v>3</v>
      </c>
      <c r="B95" s="18">
        <v>7303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41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115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115"/>
      <c r="BK95" s="115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115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115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115"/>
      <c r="DQ95" s="36"/>
      <c r="DR95" s="36"/>
      <c r="DS95" s="36"/>
      <c r="DT95" s="36"/>
      <c r="DU95" s="117"/>
      <c r="DV95" s="117"/>
      <c r="DW95" s="117"/>
    </row>
    <row r="96" spans="1:127" ht="180" customHeight="1">
      <c r="A96" s="169" t="s">
        <v>215</v>
      </c>
      <c r="B96" s="172">
        <v>7304</v>
      </c>
      <c r="C96" s="167" t="s">
        <v>42</v>
      </c>
      <c r="D96" s="167" t="s">
        <v>113</v>
      </c>
      <c r="E96" s="167" t="s">
        <v>43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159" t="s">
        <v>146</v>
      </c>
      <c r="X96" s="162" t="s">
        <v>147</v>
      </c>
      <c r="Y96" s="162" t="s">
        <v>148</v>
      </c>
      <c r="Z96" s="159"/>
      <c r="AA96" s="162"/>
      <c r="AB96" s="162"/>
      <c r="AC96" s="60" t="s">
        <v>51</v>
      </c>
      <c r="AD96" s="32" t="s">
        <v>52</v>
      </c>
      <c r="AE96" s="60" t="s">
        <v>53</v>
      </c>
      <c r="AF96" s="149"/>
      <c r="AG96" s="197" t="s">
        <v>50</v>
      </c>
      <c r="AH96" s="149">
        <v>153.1</v>
      </c>
      <c r="AI96" s="149">
        <v>153.1</v>
      </c>
      <c r="AJ96" s="149">
        <v>153.1</v>
      </c>
      <c r="AK96" s="149">
        <v>153.1</v>
      </c>
      <c r="AL96" s="149"/>
      <c r="AM96" s="149"/>
      <c r="AN96" s="149"/>
      <c r="AO96" s="149"/>
      <c r="AP96" s="149"/>
      <c r="AQ96" s="149"/>
      <c r="AR96" s="149">
        <f>AS96</f>
        <v>157.80000000000001</v>
      </c>
      <c r="AS96" s="149">
        <v>157.80000000000001</v>
      </c>
      <c r="AT96" s="149"/>
      <c r="AU96" s="149"/>
      <c r="AV96" s="149"/>
      <c r="AW96" s="149">
        <f>AX96</f>
        <v>159.5</v>
      </c>
      <c r="AX96" s="149">
        <v>159.5</v>
      </c>
      <c r="AY96" s="149"/>
      <c r="AZ96" s="149"/>
      <c r="BA96" s="149"/>
      <c r="BB96" s="149">
        <f>BC96</f>
        <v>165.9</v>
      </c>
      <c r="BC96" s="149">
        <v>165.9</v>
      </c>
      <c r="BD96" s="149"/>
      <c r="BE96" s="149"/>
      <c r="BF96" s="149"/>
      <c r="BG96" s="149">
        <f>BH96</f>
        <v>165.9</v>
      </c>
      <c r="BH96" s="149">
        <v>165.9</v>
      </c>
      <c r="BI96" s="149"/>
      <c r="BJ96" s="149"/>
      <c r="BK96" s="149"/>
      <c r="BL96" s="149">
        <v>139.30000000000001</v>
      </c>
      <c r="BM96" s="149">
        <v>139.30000000000001</v>
      </c>
      <c r="BN96" s="149">
        <v>139.30000000000001</v>
      </c>
      <c r="BO96" s="149">
        <v>139.30000000000001</v>
      </c>
      <c r="BP96" s="149"/>
      <c r="BQ96" s="149"/>
      <c r="BR96" s="149"/>
      <c r="BS96" s="149"/>
      <c r="BT96" s="149"/>
      <c r="BU96" s="149"/>
      <c r="BV96" s="149">
        <f>BW96</f>
        <v>157.80000000000001</v>
      </c>
      <c r="BW96" s="149">
        <v>157.80000000000001</v>
      </c>
      <c r="BX96" s="149"/>
      <c r="BY96" s="149"/>
      <c r="BZ96" s="149"/>
      <c r="CA96" s="149">
        <f>CB96</f>
        <v>159.5</v>
      </c>
      <c r="CB96" s="149">
        <v>159.5</v>
      </c>
      <c r="CC96" s="149"/>
      <c r="CD96" s="149"/>
      <c r="CE96" s="149"/>
      <c r="CF96" s="149">
        <f>CG96</f>
        <v>146.80000000000001</v>
      </c>
      <c r="CG96" s="149">
        <v>146.80000000000001</v>
      </c>
      <c r="CH96" s="149"/>
      <c r="CI96" s="149"/>
      <c r="CJ96" s="149"/>
      <c r="CK96" s="149">
        <f>CL96</f>
        <v>146.80000000000001</v>
      </c>
      <c r="CL96" s="149">
        <v>146.80000000000001</v>
      </c>
      <c r="CM96" s="149"/>
      <c r="CN96" s="149"/>
      <c r="CO96" s="149"/>
      <c r="CP96" s="149"/>
      <c r="CQ96" s="149">
        <v>139.30000000000001</v>
      </c>
      <c r="CR96" s="149"/>
      <c r="CS96" s="149"/>
      <c r="CT96" s="149"/>
      <c r="CU96" s="149">
        <f>CV96</f>
        <v>141.30000000000001</v>
      </c>
      <c r="CV96" s="149">
        <v>141.30000000000001</v>
      </c>
      <c r="CW96" s="149"/>
      <c r="CX96" s="149"/>
      <c r="CY96" s="149"/>
      <c r="CZ96" s="149">
        <f>DA96</f>
        <v>142.5</v>
      </c>
      <c r="DA96" s="149">
        <v>142.5</v>
      </c>
      <c r="DB96" s="149"/>
      <c r="DC96" s="149"/>
      <c r="DD96" s="149"/>
      <c r="DE96" s="149">
        <v>139.30000000000001</v>
      </c>
      <c r="DF96" s="149">
        <v>139.30000000000001</v>
      </c>
      <c r="DG96" s="149"/>
      <c r="DH96" s="149"/>
      <c r="DI96" s="149"/>
      <c r="DJ96" s="149">
        <f>DK96</f>
        <v>141.30000000000001</v>
      </c>
      <c r="DK96" s="149">
        <v>141.30000000000001</v>
      </c>
      <c r="DL96" s="149"/>
      <c r="DM96" s="149"/>
      <c r="DN96" s="149"/>
      <c r="DO96" s="149">
        <f>DP96</f>
        <v>142.5</v>
      </c>
      <c r="DP96" s="149">
        <v>142.5</v>
      </c>
      <c r="DQ96" s="149"/>
      <c r="DR96" s="149"/>
      <c r="DS96" s="149"/>
      <c r="DT96" s="149"/>
      <c r="DU96" s="117"/>
      <c r="DV96" s="117"/>
      <c r="DW96" s="117"/>
    </row>
    <row r="97" spans="1:127" ht="180" customHeight="1">
      <c r="A97" s="170"/>
      <c r="B97" s="173"/>
      <c r="C97" s="175"/>
      <c r="D97" s="175"/>
      <c r="E97" s="175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160"/>
      <c r="X97" s="163"/>
      <c r="Y97" s="163"/>
      <c r="Z97" s="160"/>
      <c r="AA97" s="163"/>
      <c r="AB97" s="163"/>
      <c r="AC97" s="143" t="s">
        <v>252</v>
      </c>
      <c r="AD97" s="32" t="s">
        <v>54</v>
      </c>
      <c r="AE97" s="60" t="s">
        <v>55</v>
      </c>
      <c r="AF97" s="156"/>
      <c r="AG97" s="198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17"/>
      <c r="DV97" s="117"/>
      <c r="DW97" s="117"/>
    </row>
    <row r="98" spans="1:127" ht="288" customHeight="1">
      <c r="A98" s="170"/>
      <c r="B98" s="173"/>
      <c r="C98" s="175"/>
      <c r="D98" s="175"/>
      <c r="E98" s="175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160"/>
      <c r="X98" s="163"/>
      <c r="Y98" s="163"/>
      <c r="Z98" s="160"/>
      <c r="AA98" s="163"/>
      <c r="AB98" s="163"/>
      <c r="AC98" s="143" t="s">
        <v>251</v>
      </c>
      <c r="AD98" s="32" t="s">
        <v>52</v>
      </c>
      <c r="AE98" s="143" t="s">
        <v>243</v>
      </c>
      <c r="AF98" s="156"/>
      <c r="AG98" s="198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17"/>
      <c r="DV98" s="117"/>
      <c r="DW98" s="117"/>
    </row>
    <row r="99" spans="1:127" ht="225" customHeight="1">
      <c r="A99" s="171"/>
      <c r="B99" s="174"/>
      <c r="C99" s="168"/>
      <c r="D99" s="168"/>
      <c r="E99" s="168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161"/>
      <c r="X99" s="164"/>
      <c r="Y99" s="164"/>
      <c r="Z99" s="161"/>
      <c r="AA99" s="164"/>
      <c r="AB99" s="164"/>
      <c r="AC99" s="33"/>
      <c r="AD99" s="36"/>
      <c r="AE99" s="60"/>
      <c r="AF99" s="150"/>
      <c r="AG99" s="199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  <c r="CM99" s="150"/>
      <c r="CN99" s="150"/>
      <c r="CO99" s="150"/>
      <c r="CP99" s="150"/>
      <c r="CQ99" s="150"/>
      <c r="CR99" s="150"/>
      <c r="CS99" s="150"/>
      <c r="CT99" s="150"/>
      <c r="CU99" s="150"/>
      <c r="CV99" s="150"/>
      <c r="CW99" s="150"/>
      <c r="CX99" s="150"/>
      <c r="CY99" s="150"/>
      <c r="CZ99" s="150"/>
      <c r="DA99" s="150"/>
      <c r="DB99" s="150"/>
      <c r="DC99" s="150"/>
      <c r="DD99" s="150"/>
      <c r="DE99" s="150"/>
      <c r="DF99" s="150"/>
      <c r="DG99" s="150"/>
      <c r="DH99" s="150"/>
      <c r="DI99" s="150"/>
      <c r="DJ99" s="150"/>
      <c r="DK99" s="150"/>
      <c r="DL99" s="150"/>
      <c r="DM99" s="150"/>
      <c r="DN99" s="150"/>
      <c r="DO99" s="150"/>
      <c r="DP99" s="150"/>
      <c r="DQ99" s="150"/>
      <c r="DR99" s="150"/>
      <c r="DS99" s="150"/>
      <c r="DT99" s="150"/>
      <c r="DU99" s="117"/>
      <c r="DV99" s="117"/>
      <c r="DW99" s="117"/>
    </row>
    <row r="100" spans="1:127" ht="19.5" customHeight="1">
      <c r="A100" s="27"/>
      <c r="B100" s="19"/>
      <c r="C100" s="26"/>
      <c r="D100" s="37"/>
      <c r="E100" s="37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2"/>
      <c r="R100" s="32"/>
      <c r="S100" s="32"/>
      <c r="T100" s="32"/>
      <c r="U100" s="32"/>
      <c r="V100" s="32"/>
      <c r="W100" s="32"/>
      <c r="X100" s="36"/>
      <c r="Y100" s="36"/>
      <c r="Z100" s="71"/>
      <c r="AA100" s="71"/>
      <c r="AB100" s="71"/>
      <c r="AC100" s="21"/>
      <c r="AD100" s="50"/>
      <c r="AE100" s="60"/>
      <c r="AF100" s="77"/>
      <c r="AG100" s="43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115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117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</row>
    <row r="101" spans="1:127" ht="45">
      <c r="A101" s="7" t="s">
        <v>216</v>
      </c>
      <c r="B101" s="8">
        <v>7500</v>
      </c>
      <c r="C101" s="17" t="s">
        <v>20</v>
      </c>
      <c r="D101" s="17" t="s">
        <v>20</v>
      </c>
      <c r="E101" s="17" t="s">
        <v>20</v>
      </c>
      <c r="F101" s="17" t="s">
        <v>20</v>
      </c>
      <c r="G101" s="17" t="s">
        <v>20</v>
      </c>
      <c r="H101" s="17" t="s">
        <v>20</v>
      </c>
      <c r="I101" s="17" t="s">
        <v>20</v>
      </c>
      <c r="J101" s="17" t="s">
        <v>20</v>
      </c>
      <c r="K101" s="17" t="s">
        <v>20</v>
      </c>
      <c r="L101" s="17" t="s">
        <v>20</v>
      </c>
      <c r="M101" s="17" t="s">
        <v>20</v>
      </c>
      <c r="N101" s="17" t="s">
        <v>20</v>
      </c>
      <c r="O101" s="17" t="s">
        <v>20</v>
      </c>
      <c r="P101" s="17" t="s">
        <v>20</v>
      </c>
      <c r="Q101" s="49" t="s">
        <v>20</v>
      </c>
      <c r="R101" s="49" t="s">
        <v>20</v>
      </c>
      <c r="S101" s="49" t="s">
        <v>20</v>
      </c>
      <c r="T101" s="49" t="s">
        <v>20</v>
      </c>
      <c r="U101" s="49" t="s">
        <v>20</v>
      </c>
      <c r="V101" s="49" t="s">
        <v>20</v>
      </c>
      <c r="W101" s="49" t="s">
        <v>20</v>
      </c>
      <c r="X101" s="17" t="s">
        <v>20</v>
      </c>
      <c r="Y101" s="17" t="s">
        <v>20</v>
      </c>
      <c r="Z101" s="17"/>
      <c r="AA101" s="17"/>
      <c r="AB101" s="17"/>
      <c r="AC101" s="17" t="s">
        <v>20</v>
      </c>
      <c r="AD101" s="17" t="s">
        <v>20</v>
      </c>
      <c r="AE101" s="17" t="s">
        <v>20</v>
      </c>
      <c r="AF101" s="17" t="s">
        <v>20</v>
      </c>
      <c r="AG101" s="39" t="s">
        <v>20</v>
      </c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115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</row>
    <row r="102" spans="1:127">
      <c r="A102" s="9" t="s">
        <v>2</v>
      </c>
      <c r="B102" s="10">
        <v>7501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40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115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</row>
    <row r="103" spans="1:127">
      <c r="A103" s="11" t="s">
        <v>3</v>
      </c>
      <c r="B103" s="1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41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115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</row>
    <row r="104" spans="1:127">
      <c r="A104" s="7" t="s">
        <v>3</v>
      </c>
      <c r="B104" s="8">
        <v>7502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4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115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2"/>
      <c r="CQ104" s="32"/>
      <c r="CR104" s="32"/>
      <c r="CS104" s="36"/>
      <c r="CT104" s="32"/>
      <c r="CU104" s="32"/>
      <c r="CV104" s="32"/>
      <c r="CW104" s="32"/>
      <c r="CX104" s="32"/>
      <c r="CY104" s="32"/>
      <c r="CZ104" s="32"/>
      <c r="DA104" s="36"/>
      <c r="DB104" s="36"/>
      <c r="DC104" s="36"/>
      <c r="DD104" s="36"/>
      <c r="DE104" s="32"/>
      <c r="DF104" s="32"/>
      <c r="DG104" s="32"/>
      <c r="DH104" s="36"/>
      <c r="DI104" s="32"/>
      <c r="DJ104" s="32"/>
      <c r="DK104" s="32"/>
      <c r="DL104" s="32"/>
      <c r="DM104" s="32"/>
      <c r="DN104" s="32"/>
      <c r="DO104" s="32"/>
      <c r="DP104" s="36"/>
      <c r="DQ104" s="36"/>
      <c r="DR104" s="36"/>
      <c r="DS104" s="36"/>
      <c r="DT104" s="36"/>
    </row>
    <row r="105" spans="1:127" ht="120">
      <c r="A105" s="7" t="s">
        <v>191</v>
      </c>
      <c r="B105" s="8">
        <v>7700</v>
      </c>
      <c r="C105" s="17" t="s">
        <v>20</v>
      </c>
      <c r="D105" s="17" t="s">
        <v>20</v>
      </c>
      <c r="E105" s="17" t="s">
        <v>20</v>
      </c>
      <c r="F105" s="17" t="s">
        <v>20</v>
      </c>
      <c r="G105" s="17" t="s">
        <v>20</v>
      </c>
      <c r="H105" s="17" t="s">
        <v>20</v>
      </c>
      <c r="I105" s="17" t="s">
        <v>20</v>
      </c>
      <c r="J105" s="17" t="s">
        <v>20</v>
      </c>
      <c r="K105" s="17" t="s">
        <v>20</v>
      </c>
      <c r="L105" s="17" t="s">
        <v>20</v>
      </c>
      <c r="M105" s="17" t="s">
        <v>20</v>
      </c>
      <c r="N105" s="17" t="s">
        <v>20</v>
      </c>
      <c r="O105" s="17" t="s">
        <v>20</v>
      </c>
      <c r="P105" s="17" t="s">
        <v>20</v>
      </c>
      <c r="Q105" s="49" t="s">
        <v>20</v>
      </c>
      <c r="R105" s="49" t="s">
        <v>20</v>
      </c>
      <c r="S105" s="49" t="s">
        <v>20</v>
      </c>
      <c r="T105" s="49" t="s">
        <v>20</v>
      </c>
      <c r="U105" s="49" t="s">
        <v>20</v>
      </c>
      <c r="V105" s="49" t="s">
        <v>20</v>
      </c>
      <c r="W105" s="49" t="s">
        <v>20</v>
      </c>
      <c r="X105" s="17" t="s">
        <v>20</v>
      </c>
      <c r="Y105" s="17" t="s">
        <v>20</v>
      </c>
      <c r="Z105" s="17" t="s">
        <v>20</v>
      </c>
      <c r="AA105" s="17" t="s">
        <v>20</v>
      </c>
      <c r="AB105" s="17" t="s">
        <v>20</v>
      </c>
      <c r="AC105" s="17" t="s">
        <v>20</v>
      </c>
      <c r="AD105" s="17" t="s">
        <v>20</v>
      </c>
      <c r="AE105" s="17" t="s">
        <v>20</v>
      </c>
      <c r="AF105" s="17" t="s">
        <v>20</v>
      </c>
      <c r="AG105" s="39" t="s">
        <v>20</v>
      </c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115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</row>
    <row r="106" spans="1:127" ht="30">
      <c r="A106" s="7" t="s">
        <v>192</v>
      </c>
      <c r="B106" s="8">
        <v>7701</v>
      </c>
      <c r="C106" s="17" t="s">
        <v>20</v>
      </c>
      <c r="D106" s="17" t="s">
        <v>20</v>
      </c>
      <c r="E106" s="17" t="s">
        <v>20</v>
      </c>
      <c r="F106" s="17" t="s">
        <v>20</v>
      </c>
      <c r="G106" s="17" t="s">
        <v>20</v>
      </c>
      <c r="H106" s="17" t="s">
        <v>20</v>
      </c>
      <c r="I106" s="17" t="s">
        <v>20</v>
      </c>
      <c r="J106" s="17" t="s">
        <v>20</v>
      </c>
      <c r="K106" s="17" t="s">
        <v>20</v>
      </c>
      <c r="L106" s="17" t="s">
        <v>20</v>
      </c>
      <c r="M106" s="17" t="s">
        <v>20</v>
      </c>
      <c r="N106" s="17" t="s">
        <v>20</v>
      </c>
      <c r="O106" s="17" t="s">
        <v>20</v>
      </c>
      <c r="P106" s="17" t="s">
        <v>20</v>
      </c>
      <c r="Q106" s="49" t="s">
        <v>20</v>
      </c>
      <c r="R106" s="49" t="s">
        <v>20</v>
      </c>
      <c r="S106" s="49" t="s">
        <v>20</v>
      </c>
      <c r="T106" s="49" t="s">
        <v>20</v>
      </c>
      <c r="U106" s="49" t="s">
        <v>20</v>
      </c>
      <c r="V106" s="49" t="s">
        <v>20</v>
      </c>
      <c r="W106" s="49" t="s">
        <v>20</v>
      </c>
      <c r="X106" s="17" t="s">
        <v>20</v>
      </c>
      <c r="Y106" s="17" t="s">
        <v>20</v>
      </c>
      <c r="Z106" s="17" t="s">
        <v>20</v>
      </c>
      <c r="AA106" s="17" t="s">
        <v>20</v>
      </c>
      <c r="AB106" s="17" t="s">
        <v>20</v>
      </c>
      <c r="AC106" s="17" t="s">
        <v>20</v>
      </c>
      <c r="AD106" s="17" t="s">
        <v>20</v>
      </c>
      <c r="AE106" s="17" t="s">
        <v>20</v>
      </c>
      <c r="AF106" s="17" t="s">
        <v>20</v>
      </c>
      <c r="AG106" s="39" t="s">
        <v>20</v>
      </c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115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</row>
    <row r="107" spans="1:127" ht="30">
      <c r="A107" s="7" t="s">
        <v>193</v>
      </c>
      <c r="B107" s="8">
        <v>7800</v>
      </c>
      <c r="C107" s="17" t="s">
        <v>20</v>
      </c>
      <c r="D107" s="17" t="s">
        <v>20</v>
      </c>
      <c r="E107" s="17" t="s">
        <v>20</v>
      </c>
      <c r="F107" s="17" t="s">
        <v>20</v>
      </c>
      <c r="G107" s="17" t="s">
        <v>20</v>
      </c>
      <c r="H107" s="17" t="s">
        <v>20</v>
      </c>
      <c r="I107" s="17" t="s">
        <v>20</v>
      </c>
      <c r="J107" s="17" t="s">
        <v>20</v>
      </c>
      <c r="K107" s="17" t="s">
        <v>20</v>
      </c>
      <c r="L107" s="17" t="s">
        <v>20</v>
      </c>
      <c r="M107" s="17" t="s">
        <v>20</v>
      </c>
      <c r="N107" s="17" t="s">
        <v>20</v>
      </c>
      <c r="O107" s="17" t="s">
        <v>20</v>
      </c>
      <c r="P107" s="17" t="s">
        <v>20</v>
      </c>
      <c r="Q107" s="49" t="s">
        <v>20</v>
      </c>
      <c r="R107" s="49" t="s">
        <v>20</v>
      </c>
      <c r="S107" s="49" t="s">
        <v>20</v>
      </c>
      <c r="T107" s="49" t="s">
        <v>20</v>
      </c>
      <c r="U107" s="49" t="s">
        <v>20</v>
      </c>
      <c r="V107" s="49" t="s">
        <v>20</v>
      </c>
      <c r="W107" s="49" t="s">
        <v>20</v>
      </c>
      <c r="X107" s="17" t="s">
        <v>20</v>
      </c>
      <c r="Y107" s="17" t="s">
        <v>20</v>
      </c>
      <c r="Z107" s="17" t="s">
        <v>20</v>
      </c>
      <c r="AA107" s="17" t="s">
        <v>20</v>
      </c>
      <c r="AB107" s="17" t="s">
        <v>20</v>
      </c>
      <c r="AC107" s="17" t="s">
        <v>20</v>
      </c>
      <c r="AD107" s="17" t="s">
        <v>20</v>
      </c>
      <c r="AE107" s="17" t="s">
        <v>20</v>
      </c>
      <c r="AF107" s="17" t="s">
        <v>20</v>
      </c>
      <c r="AG107" s="39" t="s">
        <v>20</v>
      </c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115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</row>
    <row r="108" spans="1:127" ht="105">
      <c r="A108" s="7" t="s">
        <v>194</v>
      </c>
      <c r="B108" s="8">
        <v>7801</v>
      </c>
      <c r="C108" s="17" t="s">
        <v>20</v>
      </c>
      <c r="D108" s="17" t="s">
        <v>20</v>
      </c>
      <c r="E108" s="17" t="s">
        <v>20</v>
      </c>
      <c r="F108" s="17" t="s">
        <v>20</v>
      </c>
      <c r="G108" s="17" t="s">
        <v>20</v>
      </c>
      <c r="H108" s="17" t="s">
        <v>20</v>
      </c>
      <c r="I108" s="17" t="s">
        <v>20</v>
      </c>
      <c r="J108" s="17" t="s">
        <v>20</v>
      </c>
      <c r="K108" s="17" t="s">
        <v>20</v>
      </c>
      <c r="L108" s="17" t="s">
        <v>20</v>
      </c>
      <c r="M108" s="17" t="s">
        <v>20</v>
      </c>
      <c r="N108" s="17" t="s">
        <v>20</v>
      </c>
      <c r="O108" s="17" t="s">
        <v>20</v>
      </c>
      <c r="P108" s="17" t="s">
        <v>20</v>
      </c>
      <c r="Q108" s="49" t="s">
        <v>20</v>
      </c>
      <c r="R108" s="49" t="s">
        <v>20</v>
      </c>
      <c r="S108" s="49" t="s">
        <v>20</v>
      </c>
      <c r="T108" s="49" t="s">
        <v>20</v>
      </c>
      <c r="U108" s="49" t="s">
        <v>20</v>
      </c>
      <c r="V108" s="49" t="s">
        <v>20</v>
      </c>
      <c r="W108" s="49" t="s">
        <v>20</v>
      </c>
      <c r="X108" s="17" t="s">
        <v>20</v>
      </c>
      <c r="Y108" s="17" t="s">
        <v>20</v>
      </c>
      <c r="Z108" s="17" t="s">
        <v>20</v>
      </c>
      <c r="AA108" s="17" t="s">
        <v>20</v>
      </c>
      <c r="AB108" s="17" t="s">
        <v>20</v>
      </c>
      <c r="AC108" s="17" t="s">
        <v>20</v>
      </c>
      <c r="AD108" s="17" t="s">
        <v>20</v>
      </c>
      <c r="AE108" s="17" t="s">
        <v>20</v>
      </c>
      <c r="AF108" s="17" t="s">
        <v>20</v>
      </c>
      <c r="AG108" s="39" t="s">
        <v>20</v>
      </c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115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</row>
    <row r="109" spans="1:127">
      <c r="A109" s="9" t="s">
        <v>2</v>
      </c>
      <c r="B109" s="10">
        <v>7802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40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115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</row>
    <row r="110" spans="1:127">
      <c r="A110" s="11" t="s">
        <v>3</v>
      </c>
      <c r="B110" s="1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41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115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2"/>
      <c r="CQ110" s="32"/>
      <c r="CR110" s="32"/>
      <c r="CS110" s="36"/>
      <c r="CT110" s="32"/>
      <c r="CU110" s="32"/>
      <c r="CV110" s="32"/>
      <c r="CW110" s="32"/>
      <c r="CX110" s="32"/>
      <c r="CY110" s="32"/>
      <c r="CZ110" s="32"/>
      <c r="DA110" s="36"/>
      <c r="DB110" s="36"/>
      <c r="DC110" s="36"/>
      <c r="DD110" s="36"/>
      <c r="DE110" s="32"/>
      <c r="DF110" s="32"/>
      <c r="DG110" s="32"/>
      <c r="DH110" s="36"/>
      <c r="DI110" s="32"/>
      <c r="DJ110" s="32"/>
      <c r="DK110" s="32"/>
      <c r="DL110" s="32"/>
      <c r="DM110" s="32"/>
      <c r="DN110" s="32"/>
      <c r="DO110" s="32"/>
      <c r="DP110" s="36"/>
      <c r="DQ110" s="36"/>
      <c r="DR110" s="36"/>
      <c r="DS110" s="36"/>
      <c r="DT110" s="36"/>
    </row>
    <row r="111" spans="1:127" ht="15" customHeight="1">
      <c r="A111" s="28"/>
      <c r="B111" s="83"/>
      <c r="C111" s="21"/>
      <c r="D111" s="37"/>
      <c r="E111" s="37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93"/>
      <c r="X111" s="93"/>
      <c r="Y111" s="93"/>
      <c r="Z111" s="36"/>
      <c r="AA111" s="36"/>
      <c r="AB111" s="36"/>
      <c r="AC111" s="26"/>
      <c r="AD111" s="86"/>
      <c r="AE111" s="37"/>
      <c r="AF111" s="50"/>
      <c r="AG111" s="42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115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</row>
    <row r="112" spans="1:127" ht="45">
      <c r="A112" s="7" t="s">
        <v>195</v>
      </c>
      <c r="B112" s="8">
        <v>7900</v>
      </c>
      <c r="C112" s="17" t="s">
        <v>20</v>
      </c>
      <c r="D112" s="17" t="s">
        <v>20</v>
      </c>
      <c r="E112" s="17" t="s">
        <v>20</v>
      </c>
      <c r="F112" s="17" t="s">
        <v>20</v>
      </c>
      <c r="G112" s="17" t="s">
        <v>20</v>
      </c>
      <c r="H112" s="17" t="s">
        <v>20</v>
      </c>
      <c r="I112" s="17" t="s">
        <v>20</v>
      </c>
      <c r="J112" s="17" t="s">
        <v>20</v>
      </c>
      <c r="K112" s="17" t="s">
        <v>20</v>
      </c>
      <c r="L112" s="17" t="s">
        <v>20</v>
      </c>
      <c r="M112" s="17" t="s">
        <v>20</v>
      </c>
      <c r="N112" s="17" t="s">
        <v>20</v>
      </c>
      <c r="O112" s="17" t="s">
        <v>20</v>
      </c>
      <c r="P112" s="17" t="s">
        <v>20</v>
      </c>
      <c r="Q112" s="49" t="s">
        <v>20</v>
      </c>
      <c r="R112" s="49" t="s">
        <v>20</v>
      </c>
      <c r="S112" s="49" t="s">
        <v>20</v>
      </c>
      <c r="T112" s="49" t="s">
        <v>20</v>
      </c>
      <c r="U112" s="49" t="s">
        <v>20</v>
      </c>
      <c r="V112" s="49" t="s">
        <v>20</v>
      </c>
      <c r="W112" s="49" t="s">
        <v>20</v>
      </c>
      <c r="X112" s="17" t="s">
        <v>20</v>
      </c>
      <c r="Y112" s="17" t="s">
        <v>20</v>
      </c>
      <c r="Z112" s="17" t="s">
        <v>20</v>
      </c>
      <c r="AA112" s="17" t="s">
        <v>20</v>
      </c>
      <c r="AB112" s="17" t="s">
        <v>20</v>
      </c>
      <c r="AC112" s="17" t="s">
        <v>20</v>
      </c>
      <c r="AD112" s="17" t="s">
        <v>20</v>
      </c>
      <c r="AE112" s="17" t="s">
        <v>20</v>
      </c>
      <c r="AF112" s="17" t="s">
        <v>20</v>
      </c>
      <c r="AG112" s="39" t="s">
        <v>20</v>
      </c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115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</row>
    <row r="113" spans="1:124">
      <c r="A113" s="9" t="s">
        <v>2</v>
      </c>
      <c r="B113" s="10">
        <v>7901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40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115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</row>
    <row r="114" spans="1:124">
      <c r="A114" s="11" t="s">
        <v>3</v>
      </c>
      <c r="B114" s="1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41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115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</row>
    <row r="115" spans="1:124">
      <c r="A115" s="7" t="s">
        <v>3</v>
      </c>
      <c r="B115" s="8">
        <v>7902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2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115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</row>
    <row r="116" spans="1:124" ht="57.75">
      <c r="A116" s="101" t="s">
        <v>196</v>
      </c>
      <c r="B116" s="102">
        <v>8000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6"/>
      <c r="R116" s="36"/>
      <c r="S116" s="36"/>
      <c r="T116" s="36"/>
      <c r="U116" s="36"/>
      <c r="V116" s="36"/>
      <c r="W116" s="36"/>
      <c r="X116" s="31"/>
      <c r="Y116" s="31"/>
      <c r="Z116" s="31"/>
      <c r="AA116" s="31"/>
      <c r="AB116" s="31"/>
      <c r="AC116" s="31"/>
      <c r="AD116" s="31"/>
      <c r="AE116" s="31"/>
      <c r="AF116" s="31"/>
      <c r="AG116" s="40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107">
        <f>BA116</f>
        <v>174.4</v>
      </c>
      <c r="AX116" s="107"/>
      <c r="AY116" s="107"/>
      <c r="AZ116" s="107"/>
      <c r="BA116" s="107">
        <v>174.4</v>
      </c>
      <c r="BB116" s="107">
        <f>BF116</f>
        <v>352.2</v>
      </c>
      <c r="BC116" s="107"/>
      <c r="BD116" s="107"/>
      <c r="BE116" s="107"/>
      <c r="BF116" s="107">
        <v>352.2</v>
      </c>
      <c r="BG116" s="107">
        <f>BK116</f>
        <v>352.2</v>
      </c>
      <c r="BH116" s="107"/>
      <c r="BI116" s="107"/>
      <c r="BJ116" s="107"/>
      <c r="BK116" s="108">
        <v>352.2</v>
      </c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107">
        <f>CE116</f>
        <v>174.4</v>
      </c>
      <c r="CB116" s="107"/>
      <c r="CC116" s="107"/>
      <c r="CD116" s="107"/>
      <c r="CE116" s="107">
        <v>174.4</v>
      </c>
      <c r="CF116" s="107">
        <f>CJ116</f>
        <v>352.2</v>
      </c>
      <c r="CG116" s="107"/>
      <c r="CH116" s="107"/>
      <c r="CI116" s="107"/>
      <c r="CJ116" s="107">
        <v>352.2</v>
      </c>
      <c r="CK116" s="107">
        <f>CO116</f>
        <v>352.2</v>
      </c>
      <c r="CL116" s="107"/>
      <c r="CM116" s="107"/>
      <c r="CN116" s="107"/>
      <c r="CO116" s="107">
        <v>352.2</v>
      </c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107">
        <f>DD116</f>
        <v>174.4</v>
      </c>
      <c r="DA116" s="107"/>
      <c r="DB116" s="107"/>
      <c r="DC116" s="107"/>
      <c r="DD116" s="107">
        <v>174.4</v>
      </c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107">
        <f>DS116</f>
        <v>174.4</v>
      </c>
      <c r="DP116" s="107"/>
      <c r="DQ116" s="107"/>
      <c r="DR116" s="107"/>
      <c r="DS116" s="107">
        <v>174.4</v>
      </c>
      <c r="DT116" s="36"/>
    </row>
    <row r="117" spans="1:124" ht="43.5">
      <c r="A117" s="101" t="s">
        <v>197</v>
      </c>
      <c r="B117" s="102">
        <v>10600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6"/>
      <c r="R117" s="36"/>
      <c r="S117" s="36"/>
      <c r="T117" s="36"/>
      <c r="U117" s="36"/>
      <c r="V117" s="36"/>
      <c r="W117" s="36"/>
      <c r="X117" s="31"/>
      <c r="Y117" s="31"/>
      <c r="Z117" s="31"/>
      <c r="AA117" s="31"/>
      <c r="AB117" s="31"/>
      <c r="AC117" s="31"/>
      <c r="AD117" s="31"/>
      <c r="AE117" s="31"/>
      <c r="AF117" s="31"/>
      <c r="AG117" s="40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2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115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2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2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2"/>
      <c r="DQ117" s="36"/>
      <c r="DR117" s="36"/>
      <c r="DS117" s="36"/>
      <c r="DT117" s="36"/>
    </row>
    <row r="118" spans="1:124" ht="30" thickBot="1">
      <c r="A118" s="13" t="s">
        <v>10</v>
      </c>
      <c r="B118" s="103">
        <v>10700</v>
      </c>
      <c r="C118" s="38" t="s">
        <v>20</v>
      </c>
      <c r="D118" s="38" t="s">
        <v>20</v>
      </c>
      <c r="E118" s="38" t="s">
        <v>20</v>
      </c>
      <c r="F118" s="38" t="s">
        <v>20</v>
      </c>
      <c r="G118" s="38" t="s">
        <v>20</v>
      </c>
      <c r="H118" s="38" t="s">
        <v>20</v>
      </c>
      <c r="I118" s="38" t="s">
        <v>20</v>
      </c>
      <c r="J118" s="38" t="s">
        <v>20</v>
      </c>
      <c r="K118" s="38" t="s">
        <v>20</v>
      </c>
      <c r="L118" s="38" t="s">
        <v>20</v>
      </c>
      <c r="M118" s="38" t="s">
        <v>20</v>
      </c>
      <c r="N118" s="38" t="s">
        <v>20</v>
      </c>
      <c r="O118" s="38" t="s">
        <v>20</v>
      </c>
      <c r="P118" s="38" t="s">
        <v>20</v>
      </c>
      <c r="Q118" s="72" t="s">
        <v>20</v>
      </c>
      <c r="R118" s="72" t="s">
        <v>20</v>
      </c>
      <c r="S118" s="72" t="s">
        <v>20</v>
      </c>
      <c r="T118" s="72" t="s">
        <v>20</v>
      </c>
      <c r="U118" s="72" t="s">
        <v>20</v>
      </c>
      <c r="V118" s="72" t="s">
        <v>20</v>
      </c>
      <c r="W118" s="72" t="s">
        <v>20</v>
      </c>
      <c r="X118" s="38" t="s">
        <v>20</v>
      </c>
      <c r="Y118" s="38" t="s">
        <v>20</v>
      </c>
      <c r="Z118" s="38" t="s">
        <v>20</v>
      </c>
      <c r="AA118" s="38" t="s">
        <v>20</v>
      </c>
      <c r="AB118" s="38" t="s">
        <v>20</v>
      </c>
      <c r="AC118" s="38" t="s">
        <v>20</v>
      </c>
      <c r="AD118" s="38" t="s">
        <v>20</v>
      </c>
      <c r="AE118" s="38" t="s">
        <v>20</v>
      </c>
      <c r="AF118" s="38" t="s">
        <v>20</v>
      </c>
      <c r="AG118" s="47" t="s">
        <v>20</v>
      </c>
      <c r="AH118" s="135">
        <f>AH20</f>
        <v>9858.7000000000007</v>
      </c>
      <c r="AI118" s="135">
        <f>AI20</f>
        <v>9781.1999999999989</v>
      </c>
      <c r="AJ118" s="135">
        <f t="shared" ref="AJ118:AQ118" si="12">AJ20</f>
        <v>153.1</v>
      </c>
      <c r="AK118" s="135">
        <f t="shared" si="12"/>
        <v>153.1</v>
      </c>
      <c r="AL118" s="135">
        <f t="shared" si="12"/>
        <v>2343.6000000000004</v>
      </c>
      <c r="AM118" s="135">
        <f t="shared" si="12"/>
        <v>2343.6000000000004</v>
      </c>
      <c r="AN118" s="135">
        <f t="shared" si="12"/>
        <v>37.700000000000003</v>
      </c>
      <c r="AO118" s="135">
        <f t="shared" si="12"/>
        <v>37.700000000000003</v>
      </c>
      <c r="AP118" s="135">
        <f t="shared" si="12"/>
        <v>7324.3000000000011</v>
      </c>
      <c r="AQ118" s="135">
        <f t="shared" si="12"/>
        <v>7246.7999999999993</v>
      </c>
      <c r="AR118" s="107">
        <f>AR20</f>
        <v>9279.5999999999985</v>
      </c>
      <c r="AS118" s="107">
        <f t="shared" ref="AS118:AV118" si="13">AS20</f>
        <v>157.80000000000001</v>
      </c>
      <c r="AT118" s="107">
        <f t="shared" si="13"/>
        <v>1881.5</v>
      </c>
      <c r="AU118" s="107">
        <f t="shared" si="13"/>
        <v>0</v>
      </c>
      <c r="AV118" s="107">
        <f t="shared" si="13"/>
        <v>7240.2999999999993</v>
      </c>
      <c r="AW118" s="107">
        <f>AW20</f>
        <v>6975.0999999999995</v>
      </c>
      <c r="AX118" s="107">
        <f t="shared" ref="AX118:BK118" si="14">AX20</f>
        <v>159.5</v>
      </c>
      <c r="AY118" s="107">
        <f t="shared" si="14"/>
        <v>247.6</v>
      </c>
      <c r="AZ118" s="107">
        <f t="shared" si="14"/>
        <v>0</v>
      </c>
      <c r="BA118" s="107">
        <f t="shared" si="14"/>
        <v>6567.9999999999991</v>
      </c>
      <c r="BB118" s="107">
        <f t="shared" si="14"/>
        <v>7044.0999999999995</v>
      </c>
      <c r="BC118" s="107">
        <f t="shared" si="14"/>
        <v>165.9</v>
      </c>
      <c r="BD118" s="107">
        <f t="shared" si="14"/>
        <v>193.2</v>
      </c>
      <c r="BE118" s="107">
        <f t="shared" si="14"/>
        <v>0</v>
      </c>
      <c r="BF118" s="107">
        <f t="shared" si="14"/>
        <v>6684.9999999999991</v>
      </c>
      <c r="BG118" s="107">
        <f t="shared" si="14"/>
        <v>7016.8999999999987</v>
      </c>
      <c r="BH118" s="107">
        <f t="shared" si="14"/>
        <v>165.9</v>
      </c>
      <c r="BI118" s="107">
        <f t="shared" si="14"/>
        <v>166</v>
      </c>
      <c r="BJ118" s="107">
        <f t="shared" si="14"/>
        <v>0</v>
      </c>
      <c r="BK118" s="107">
        <f t="shared" si="14"/>
        <v>6684.9999999999991</v>
      </c>
      <c r="BL118" s="135">
        <f>BL20</f>
        <v>9211.9</v>
      </c>
      <c r="BM118" s="135">
        <f>BM20</f>
        <v>9134.4</v>
      </c>
      <c r="BN118" s="135">
        <f t="shared" ref="BN118:BU118" si="15">BN20</f>
        <v>153.1</v>
      </c>
      <c r="BO118" s="135">
        <f t="shared" si="15"/>
        <v>153.1</v>
      </c>
      <c r="BP118" s="135">
        <f t="shared" si="15"/>
        <v>2051.6999999999998</v>
      </c>
      <c r="BQ118" s="135">
        <f t="shared" si="15"/>
        <v>2051.6999999999998</v>
      </c>
      <c r="BR118" s="135"/>
      <c r="BS118" s="135"/>
      <c r="BT118" s="135">
        <f t="shared" si="15"/>
        <v>7002.2</v>
      </c>
      <c r="BU118" s="135">
        <f t="shared" si="15"/>
        <v>6924.7</v>
      </c>
      <c r="BV118" s="107">
        <f>BV20</f>
        <v>8642.6999999999989</v>
      </c>
      <c r="BW118" s="107">
        <f t="shared" ref="BW118:BZ118" si="16">BW20</f>
        <v>157.80000000000001</v>
      </c>
      <c r="BX118" s="107">
        <f t="shared" si="16"/>
        <v>1872.2</v>
      </c>
      <c r="BY118" s="107">
        <f t="shared" si="16"/>
        <v>0</v>
      </c>
      <c r="BZ118" s="107">
        <f t="shared" si="16"/>
        <v>6612.7</v>
      </c>
      <c r="CA118" s="107">
        <f>CA20</f>
        <v>6808.9</v>
      </c>
      <c r="CB118" s="107">
        <f t="shared" ref="CB118:CJ118" si="17">CB20</f>
        <v>159.5</v>
      </c>
      <c r="CC118" s="107">
        <f t="shared" si="17"/>
        <v>238.29999999999998</v>
      </c>
      <c r="CD118" s="107">
        <f t="shared" si="17"/>
        <v>0</v>
      </c>
      <c r="CE118" s="107">
        <f t="shared" si="17"/>
        <v>6411.0999999999995</v>
      </c>
      <c r="CF118" s="107">
        <f t="shared" si="17"/>
        <v>6877.8999999999987</v>
      </c>
      <c r="CG118" s="107">
        <f t="shared" si="17"/>
        <v>165.9</v>
      </c>
      <c r="CH118" s="107">
        <f t="shared" si="17"/>
        <v>183.89999999999998</v>
      </c>
      <c r="CI118" s="107">
        <f t="shared" si="17"/>
        <v>0</v>
      </c>
      <c r="CJ118" s="107">
        <f t="shared" si="17"/>
        <v>6528.0999999999995</v>
      </c>
      <c r="CK118" s="107">
        <f t="shared" ref="CK118:CO118" si="18">CK20</f>
        <v>6850.6999999999989</v>
      </c>
      <c r="CL118" s="107">
        <f t="shared" si="18"/>
        <v>165.9</v>
      </c>
      <c r="CM118" s="107">
        <f t="shared" si="18"/>
        <v>156.69999999999999</v>
      </c>
      <c r="CN118" s="107">
        <f t="shared" si="18"/>
        <v>0</v>
      </c>
      <c r="CO118" s="107">
        <f t="shared" si="18"/>
        <v>6528.0999999999995</v>
      </c>
      <c r="CP118" s="107"/>
      <c r="CQ118" s="135">
        <f t="shared" ref="CQ118" si="19">CQ20</f>
        <v>153.1</v>
      </c>
      <c r="CR118" s="135">
        <f t="shared" ref="CR118" si="20">CR20</f>
        <v>2343.6000000000004</v>
      </c>
      <c r="CS118" s="107"/>
      <c r="CT118" s="135">
        <f t="shared" ref="CT118" si="21">CT20</f>
        <v>7246.7999999999993</v>
      </c>
      <c r="CU118" s="107">
        <f>CU20</f>
        <v>9279.5999999999985</v>
      </c>
      <c r="CV118" s="107">
        <f t="shared" ref="CV118:CY118" si="22">CV20</f>
        <v>157.80000000000001</v>
      </c>
      <c r="CW118" s="107">
        <f t="shared" si="22"/>
        <v>1881.5</v>
      </c>
      <c r="CX118" s="107">
        <f t="shared" si="22"/>
        <v>0</v>
      </c>
      <c r="CY118" s="107">
        <f t="shared" si="22"/>
        <v>7240.2999999999993</v>
      </c>
      <c r="CZ118" s="107">
        <f>CZ20</f>
        <v>6975.0999999999995</v>
      </c>
      <c r="DA118" s="107">
        <f t="shared" ref="DA118:DD118" si="23">DA20</f>
        <v>159.5</v>
      </c>
      <c r="DB118" s="107">
        <f t="shared" si="23"/>
        <v>247.6</v>
      </c>
      <c r="DC118" s="107">
        <f t="shared" si="23"/>
        <v>0</v>
      </c>
      <c r="DD118" s="107">
        <f t="shared" si="23"/>
        <v>6567.9999999999991</v>
      </c>
      <c r="DE118" s="135">
        <f>DE20</f>
        <v>9134.4</v>
      </c>
      <c r="DF118" s="135">
        <f t="shared" ref="DF118" si="24">DF20</f>
        <v>153.1</v>
      </c>
      <c r="DG118" s="135">
        <f t="shared" ref="DG118" si="25">DG20</f>
        <v>2051.6999999999998</v>
      </c>
      <c r="DH118" s="36"/>
      <c r="DI118" s="135">
        <f t="shared" ref="DI118" si="26">DI20</f>
        <v>6924.7</v>
      </c>
      <c r="DJ118" s="107">
        <f>DJ20</f>
        <v>8642.6999999999989</v>
      </c>
      <c r="DK118" s="107">
        <f t="shared" ref="DK118:DN118" si="27">DK20</f>
        <v>157.80000000000001</v>
      </c>
      <c r="DL118" s="107">
        <f t="shared" si="27"/>
        <v>1872.2</v>
      </c>
      <c r="DM118" s="107">
        <f t="shared" si="27"/>
        <v>0</v>
      </c>
      <c r="DN118" s="107">
        <f t="shared" si="27"/>
        <v>6612.7</v>
      </c>
      <c r="DO118" s="107">
        <f>DO20</f>
        <v>6808.9</v>
      </c>
      <c r="DP118" s="107">
        <f t="shared" ref="DP118:DS118" si="28">DP20</f>
        <v>159.5</v>
      </c>
      <c r="DQ118" s="107">
        <f t="shared" si="28"/>
        <v>238.3</v>
      </c>
      <c r="DR118" s="107">
        <f t="shared" si="28"/>
        <v>0</v>
      </c>
      <c r="DS118" s="107">
        <f t="shared" si="28"/>
        <v>6411.0999999999995</v>
      </c>
      <c r="DT118" s="36"/>
    </row>
    <row r="119" spans="1:124"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</row>
    <row r="120" spans="1:124" ht="29.25" customHeight="1">
      <c r="A120" s="147" t="s">
        <v>222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spans="1:124" ht="29.25" customHeight="1">
      <c r="A121" s="148" t="s">
        <v>229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</row>
  </sheetData>
  <mergeCells count="1049">
    <mergeCell ref="CI63:CI67"/>
    <mergeCell ref="CJ63:CJ67"/>
    <mergeCell ref="CK63:CK67"/>
    <mergeCell ref="CL63:CL67"/>
    <mergeCell ref="CM63:CM67"/>
    <mergeCell ref="CN63:CN67"/>
    <mergeCell ref="CU53:CU61"/>
    <mergeCell ref="CV53:CV61"/>
    <mergeCell ref="CW53:CW61"/>
    <mergeCell ref="CX53:CX61"/>
    <mergeCell ref="AU63:AU67"/>
    <mergeCell ref="AV63:AV67"/>
    <mergeCell ref="AW63:AW67"/>
    <mergeCell ref="AX63:AX67"/>
    <mergeCell ref="AY63:AY67"/>
    <mergeCell ref="CF53:CF61"/>
    <mergeCell ref="CG53:CG61"/>
    <mergeCell ref="CH53:CH61"/>
    <mergeCell ref="CI53:CI61"/>
    <mergeCell ref="CJ53:CJ61"/>
    <mergeCell ref="CK53:CK61"/>
    <mergeCell ref="CL53:CL61"/>
    <mergeCell ref="CM53:CM61"/>
    <mergeCell ref="CN53:CN61"/>
    <mergeCell ref="CO53:CO61"/>
    <mergeCell ref="BW53:BW61"/>
    <mergeCell ref="BX53:BX61"/>
    <mergeCell ref="CE53:CE61"/>
    <mergeCell ref="BZ53:BZ61"/>
    <mergeCell ref="CA53:CA61"/>
    <mergeCell ref="CB53:CB61"/>
    <mergeCell ref="CC53:CC61"/>
    <mergeCell ref="CY74:CY75"/>
    <mergeCell ref="CZ74:CZ75"/>
    <mergeCell ref="DA74:DA75"/>
    <mergeCell ref="DB74:DB75"/>
    <mergeCell ref="CY63:CY67"/>
    <mergeCell ref="CZ63:CZ67"/>
    <mergeCell ref="DA63:DA67"/>
    <mergeCell ref="BV63:BV67"/>
    <mergeCell ref="BW63:BW67"/>
    <mergeCell ref="BX63:BX67"/>
    <mergeCell ref="BY63:BY67"/>
    <mergeCell ref="BT74:BT75"/>
    <mergeCell ref="BU74:BU75"/>
    <mergeCell ref="DB63:DB67"/>
    <mergeCell ref="CP63:CP67"/>
    <mergeCell ref="CQ63:CQ67"/>
    <mergeCell ref="CR63:CR67"/>
    <mergeCell ref="CS63:CS67"/>
    <mergeCell ref="CT63:CT67"/>
    <mergeCell ref="CU63:CU67"/>
    <mergeCell ref="CV63:CV67"/>
    <mergeCell ref="CW63:CW67"/>
    <mergeCell ref="CX63:CX67"/>
    <mergeCell ref="BZ63:BZ67"/>
    <mergeCell ref="CA63:CA67"/>
    <mergeCell ref="CB63:CB67"/>
    <mergeCell ref="CC63:CC67"/>
    <mergeCell ref="CD63:CD67"/>
    <mergeCell ref="CE63:CE67"/>
    <mergeCell ref="CF63:CF67"/>
    <mergeCell ref="CG63:CG67"/>
    <mergeCell ref="CH63:CH67"/>
    <mergeCell ref="DJ96:DJ99"/>
    <mergeCell ref="DK96:DK99"/>
    <mergeCell ref="DL96:DL99"/>
    <mergeCell ref="DM96:DM99"/>
    <mergeCell ref="DN96:DN99"/>
    <mergeCell ref="DO96:DO99"/>
    <mergeCell ref="DP96:DP99"/>
    <mergeCell ref="DQ96:DQ99"/>
    <mergeCell ref="DR96:DR99"/>
    <mergeCell ref="DS96:DS99"/>
    <mergeCell ref="CP96:CP99"/>
    <mergeCell ref="CQ96:CQ99"/>
    <mergeCell ref="CR96:CR99"/>
    <mergeCell ref="CS96:CS99"/>
    <mergeCell ref="CT96:CT99"/>
    <mergeCell ref="CU96:CU99"/>
    <mergeCell ref="CV96:CV99"/>
    <mergeCell ref="CX96:CX99"/>
    <mergeCell ref="CY96:CY99"/>
    <mergeCell ref="CZ96:CZ99"/>
    <mergeCell ref="DA96:DA99"/>
    <mergeCell ref="DB96:DB99"/>
    <mergeCell ref="DC96:DC99"/>
    <mergeCell ref="DD96:DD99"/>
    <mergeCell ref="DE96:DE99"/>
    <mergeCell ref="DF96:DF99"/>
    <mergeCell ref="DG96:DG99"/>
    <mergeCell ref="DH96:DH99"/>
    <mergeCell ref="DI96:DI99"/>
    <mergeCell ref="DT38:DT39"/>
    <mergeCell ref="DE53:DE61"/>
    <mergeCell ref="DF53:DF61"/>
    <mergeCell ref="DG53:DG61"/>
    <mergeCell ref="DH53:DH61"/>
    <mergeCell ref="DI53:DI61"/>
    <mergeCell ref="DJ53:DJ61"/>
    <mergeCell ref="DK53:DK61"/>
    <mergeCell ref="DL53:DL61"/>
    <mergeCell ref="DM53:DM61"/>
    <mergeCell ref="DN53:DN61"/>
    <mergeCell ref="DO53:DO61"/>
    <mergeCell ref="DP53:DP61"/>
    <mergeCell ref="DQ53:DQ61"/>
    <mergeCell ref="DR53:DR61"/>
    <mergeCell ref="DN63:DN67"/>
    <mergeCell ref="DO63:DO67"/>
    <mergeCell ref="DP63:DP67"/>
    <mergeCell ref="DQ63:DQ67"/>
    <mergeCell ref="DR63:DR67"/>
    <mergeCell ref="DS63:DS67"/>
    <mergeCell ref="DT63:DT67"/>
    <mergeCell ref="DT53:DT61"/>
    <mergeCell ref="DE38:DE39"/>
    <mergeCell ref="DF38:DF39"/>
    <mergeCell ref="DG38:DG39"/>
    <mergeCell ref="DH38:DH39"/>
    <mergeCell ref="DI38:DI39"/>
    <mergeCell ref="DJ38:DJ39"/>
    <mergeCell ref="DK38:DK39"/>
    <mergeCell ref="DL38:DL39"/>
    <mergeCell ref="DS53:DS61"/>
    <mergeCell ref="DT30:DT31"/>
    <mergeCell ref="DE32:DE34"/>
    <mergeCell ref="DF32:DF34"/>
    <mergeCell ref="DG32:DG34"/>
    <mergeCell ref="DH32:DH34"/>
    <mergeCell ref="DI32:DI34"/>
    <mergeCell ref="DJ32:DJ34"/>
    <mergeCell ref="DK32:DK34"/>
    <mergeCell ref="DL32:DL34"/>
    <mergeCell ref="DM32:DM34"/>
    <mergeCell ref="DN32:DN34"/>
    <mergeCell ref="DO32:DO34"/>
    <mergeCell ref="DP32:DP34"/>
    <mergeCell ref="DQ32:DQ34"/>
    <mergeCell ref="DR32:DR34"/>
    <mergeCell ref="DT32:DT34"/>
    <mergeCell ref="DE30:DE31"/>
    <mergeCell ref="DF30:DF31"/>
    <mergeCell ref="DG30:DG31"/>
    <mergeCell ref="DH30:DH31"/>
    <mergeCell ref="DI30:DI31"/>
    <mergeCell ref="DJ30:DJ31"/>
    <mergeCell ref="DK30:DK31"/>
    <mergeCell ref="DL30:DL31"/>
    <mergeCell ref="DM30:DM31"/>
    <mergeCell ref="DT96:DT99"/>
    <mergeCell ref="DO74:DO75"/>
    <mergeCell ref="DE63:DE67"/>
    <mergeCell ref="DF63:DF67"/>
    <mergeCell ref="DG63:DG67"/>
    <mergeCell ref="DH63:DH67"/>
    <mergeCell ref="DI63:DI67"/>
    <mergeCell ref="DJ63:DJ67"/>
    <mergeCell ref="DK63:DK67"/>
    <mergeCell ref="DL63:DL67"/>
    <mergeCell ref="DM63:DM67"/>
    <mergeCell ref="CX74:CX75"/>
    <mergeCell ref="DS32:DS34"/>
    <mergeCell ref="DM38:DM39"/>
    <mergeCell ref="DP74:DP75"/>
    <mergeCell ref="DQ74:DQ75"/>
    <mergeCell ref="DR74:DR75"/>
    <mergeCell ref="DS74:DS75"/>
    <mergeCell ref="DJ74:DJ75"/>
    <mergeCell ref="DK74:DK75"/>
    <mergeCell ref="DL74:DL75"/>
    <mergeCell ref="DM74:DM75"/>
    <mergeCell ref="DN74:DN75"/>
    <mergeCell ref="CX38:CX39"/>
    <mergeCell ref="CY38:CY39"/>
    <mergeCell ref="CZ38:CZ39"/>
    <mergeCell ref="DA38:DA39"/>
    <mergeCell ref="DB38:DB39"/>
    <mergeCell ref="DC38:DC39"/>
    <mergeCell ref="DD38:DD39"/>
    <mergeCell ref="DC63:DC67"/>
    <mergeCell ref="DD63:DD67"/>
    <mergeCell ref="DN38:DN39"/>
    <mergeCell ref="DO38:DO39"/>
    <mergeCell ref="DP38:DP39"/>
    <mergeCell ref="DQ38:DQ39"/>
    <mergeCell ref="DR38:DR39"/>
    <mergeCell ref="DS38:DS39"/>
    <mergeCell ref="DI74:DI75"/>
    <mergeCell ref="DG74:DG75"/>
    <mergeCell ref="DF74:DF75"/>
    <mergeCell ref="DE74:DE75"/>
    <mergeCell ref="CY53:CY61"/>
    <mergeCell ref="CZ53:CZ61"/>
    <mergeCell ref="DA53:DA61"/>
    <mergeCell ref="DB53:DB61"/>
    <mergeCell ref="DC53:DC61"/>
    <mergeCell ref="DD53:DD61"/>
    <mergeCell ref="CX30:CX31"/>
    <mergeCell ref="CY30:CY31"/>
    <mergeCell ref="CZ30:CZ31"/>
    <mergeCell ref="DA30:DA31"/>
    <mergeCell ref="DB30:DB31"/>
    <mergeCell ref="DC30:DC31"/>
    <mergeCell ref="DD30:DD31"/>
    <mergeCell ref="DN30:DN31"/>
    <mergeCell ref="DO30:DO31"/>
    <mergeCell ref="DP30:DP31"/>
    <mergeCell ref="DQ30:DQ31"/>
    <mergeCell ref="DR30:DR31"/>
    <mergeCell ref="DS30:DS31"/>
    <mergeCell ref="DH74:DH75"/>
    <mergeCell ref="DC74:DC75"/>
    <mergeCell ref="DD74:DD75"/>
    <mergeCell ref="CQ32:CQ34"/>
    <mergeCell ref="CR32:CR34"/>
    <mergeCell ref="CS32:CS34"/>
    <mergeCell ref="CT32:CT34"/>
    <mergeCell ref="CU32:CU34"/>
    <mergeCell ref="CV32:CV34"/>
    <mergeCell ref="CW32:CW34"/>
    <mergeCell ref="CX32:CX34"/>
    <mergeCell ref="CY32:CY34"/>
    <mergeCell ref="CZ32:CZ34"/>
    <mergeCell ref="DA32:DA34"/>
    <mergeCell ref="DB32:DB34"/>
    <mergeCell ref="DC32:DC34"/>
    <mergeCell ref="DD32:DD34"/>
    <mergeCell ref="CP53:CP61"/>
    <mergeCell ref="CQ53:CQ61"/>
    <mergeCell ref="CR53:CR61"/>
    <mergeCell ref="CS53:CS61"/>
    <mergeCell ref="CO96:CO99"/>
    <mergeCell ref="CP30:CP31"/>
    <mergeCell ref="CQ30:CQ31"/>
    <mergeCell ref="CR30:CR31"/>
    <mergeCell ref="CS30:CS31"/>
    <mergeCell ref="CT30:CT31"/>
    <mergeCell ref="CU30:CU31"/>
    <mergeCell ref="CV30:CV31"/>
    <mergeCell ref="CW30:CW31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O74:CO75"/>
    <mergeCell ref="CO63:CO67"/>
    <mergeCell ref="CO38:CO39"/>
    <mergeCell ref="CO30:CO31"/>
    <mergeCell ref="CW96:CW99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T53:CT61"/>
    <mergeCell ref="CP32:CP34"/>
    <mergeCell ref="CF96:CF99"/>
    <mergeCell ref="CG96:CG99"/>
    <mergeCell ref="CH96:CH99"/>
    <mergeCell ref="CI96:CI99"/>
    <mergeCell ref="CJ96:CJ99"/>
    <mergeCell ref="CK96:CK99"/>
    <mergeCell ref="CL96:CL99"/>
    <mergeCell ref="CM96:CM99"/>
    <mergeCell ref="CN96:CN99"/>
    <mergeCell ref="CF74:CF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CF32:CF34"/>
    <mergeCell ref="CG32:CG34"/>
    <mergeCell ref="CH32:CH34"/>
    <mergeCell ref="CI32:CI34"/>
    <mergeCell ref="CJ32:CJ34"/>
    <mergeCell ref="CK32:CK34"/>
    <mergeCell ref="CL32:CL34"/>
    <mergeCell ref="CM32:CM34"/>
    <mergeCell ref="CN32:CN34"/>
    <mergeCell ref="CO32:CO34"/>
    <mergeCell ref="CF30:CF31"/>
    <mergeCell ref="CG30:CG31"/>
    <mergeCell ref="CH30:CH31"/>
    <mergeCell ref="CI30:CI31"/>
    <mergeCell ref="CJ30:CJ31"/>
    <mergeCell ref="CK30:CK31"/>
    <mergeCell ref="CL30:CL31"/>
    <mergeCell ref="CM30:CM31"/>
    <mergeCell ref="CN30:CN31"/>
    <mergeCell ref="CE96:CE99"/>
    <mergeCell ref="BV96:BV99"/>
    <mergeCell ref="BW96:BW99"/>
    <mergeCell ref="BX96:BX99"/>
    <mergeCell ref="BY96:BY99"/>
    <mergeCell ref="BZ96:BZ99"/>
    <mergeCell ref="CA96:CA99"/>
    <mergeCell ref="CB96:CB99"/>
    <mergeCell ref="CC96:CC99"/>
    <mergeCell ref="CD96:CD99"/>
    <mergeCell ref="BV74:BV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CE38:CE39"/>
    <mergeCell ref="BV53:BV61"/>
    <mergeCell ref="CB38:CB39"/>
    <mergeCell ref="CC38:CC39"/>
    <mergeCell ref="CD38:CD39"/>
    <mergeCell ref="CE30:CE31"/>
    <mergeCell ref="BV32:BV34"/>
    <mergeCell ref="BW32:BW34"/>
    <mergeCell ref="BX32:BX34"/>
    <mergeCell ref="BY32:BY34"/>
    <mergeCell ref="BZ32:BZ34"/>
    <mergeCell ref="CA32:CA34"/>
    <mergeCell ref="CB32:CB34"/>
    <mergeCell ref="CC32:CC34"/>
    <mergeCell ref="CD32:CD34"/>
    <mergeCell ref="CE32:CE34"/>
    <mergeCell ref="BV30:BV31"/>
    <mergeCell ref="BW30:BW31"/>
    <mergeCell ref="BX30:BX31"/>
    <mergeCell ref="BY30:BY31"/>
    <mergeCell ref="BZ30:BZ31"/>
    <mergeCell ref="CD30:CD31"/>
    <mergeCell ref="CA30:CA31"/>
    <mergeCell ref="CB30:CB31"/>
    <mergeCell ref="CC30:CC31"/>
    <mergeCell ref="BV38:BV39"/>
    <mergeCell ref="BW38:BW39"/>
    <mergeCell ref="BX38:BX39"/>
    <mergeCell ref="BY38:BY39"/>
    <mergeCell ref="BS96:BS99"/>
    <mergeCell ref="BT96:BT99"/>
    <mergeCell ref="BU96:BU99"/>
    <mergeCell ref="BN38:BN39"/>
    <mergeCell ref="BO38:BO39"/>
    <mergeCell ref="BP38:BP39"/>
    <mergeCell ref="BQ38:BQ39"/>
    <mergeCell ref="BR38:BR39"/>
    <mergeCell ref="BS38:BS39"/>
    <mergeCell ref="BT53:BT61"/>
    <mergeCell ref="BU53:BU61"/>
    <mergeCell ref="BT63:BT67"/>
    <mergeCell ref="BU63:BU67"/>
    <mergeCell ref="BT38:BT39"/>
    <mergeCell ref="BP74:BP75"/>
    <mergeCell ref="BZ38:BZ39"/>
    <mergeCell ref="CA38:CA39"/>
    <mergeCell ref="CD53:CD61"/>
    <mergeCell ref="BQ74:BQ75"/>
    <mergeCell ref="BR74:BR75"/>
    <mergeCell ref="BS74:BS75"/>
    <mergeCell ref="BL63:BL67"/>
    <mergeCell ref="BM63:BM67"/>
    <mergeCell ref="BN63:BN67"/>
    <mergeCell ref="BO63:BO67"/>
    <mergeCell ref="BP63:BP67"/>
    <mergeCell ref="BQ63:BQ67"/>
    <mergeCell ref="BR63:BR67"/>
    <mergeCell ref="BS63:BS67"/>
    <mergeCell ref="BQ53:BQ61"/>
    <mergeCell ref="BR53:BR61"/>
    <mergeCell ref="BS53:BS61"/>
    <mergeCell ref="BL30:BL31"/>
    <mergeCell ref="BM30:BM31"/>
    <mergeCell ref="BN30:BN31"/>
    <mergeCell ref="BO30:BO31"/>
    <mergeCell ref="BP30:BP31"/>
    <mergeCell ref="BQ30:BQ31"/>
    <mergeCell ref="BR30:BR31"/>
    <mergeCell ref="BS30:BS31"/>
    <mergeCell ref="BT30:BT31"/>
    <mergeCell ref="BL38:BL39"/>
    <mergeCell ref="BM38:BM39"/>
    <mergeCell ref="BO53:BO61"/>
    <mergeCell ref="BP53:BP61"/>
    <mergeCell ref="BN53:BN61"/>
    <mergeCell ref="BU30:BU31"/>
    <mergeCell ref="BU38:BU39"/>
    <mergeCell ref="BY53:BY61"/>
    <mergeCell ref="BK96:BK99"/>
    <mergeCell ref="BL96:BL99"/>
    <mergeCell ref="BM96:BM99"/>
    <mergeCell ref="BH74:BH75"/>
    <mergeCell ref="BI74:BI75"/>
    <mergeCell ref="BJ74:BJ75"/>
    <mergeCell ref="BK74:BK75"/>
    <mergeCell ref="BJ63:BJ67"/>
    <mergeCell ref="BK63:BK67"/>
    <mergeCell ref="BL74:BL75"/>
    <mergeCell ref="BM74:BM75"/>
    <mergeCell ref="BN74:BN75"/>
    <mergeCell ref="BO74:BO75"/>
    <mergeCell ref="BS32:BS34"/>
    <mergeCell ref="BT32:BT34"/>
    <mergeCell ref="BU32:BU34"/>
    <mergeCell ref="BH63:BH67"/>
    <mergeCell ref="BI63:BI67"/>
    <mergeCell ref="BH96:BH99"/>
    <mergeCell ref="BI96:BI99"/>
    <mergeCell ref="BL32:BL34"/>
    <mergeCell ref="BM32:BM34"/>
    <mergeCell ref="BN32:BN34"/>
    <mergeCell ref="BO32:BO34"/>
    <mergeCell ref="BP32:BP34"/>
    <mergeCell ref="BQ32:BQ34"/>
    <mergeCell ref="BR32:BR34"/>
    <mergeCell ref="BN96:BN99"/>
    <mergeCell ref="BO96:BO99"/>
    <mergeCell ref="BP96:BP99"/>
    <mergeCell ref="BQ96:BQ99"/>
    <mergeCell ref="BR96:BR99"/>
    <mergeCell ref="BG96:BG99"/>
    <mergeCell ref="BB74:BB75"/>
    <mergeCell ref="BC74:BC75"/>
    <mergeCell ref="BD74:BD75"/>
    <mergeCell ref="BE74:BE75"/>
    <mergeCell ref="BF74:BF75"/>
    <mergeCell ref="BG74:BG75"/>
    <mergeCell ref="BG53:BG61"/>
    <mergeCell ref="AZ74:AZ75"/>
    <mergeCell ref="BA74:BA75"/>
    <mergeCell ref="AY74:AY75"/>
    <mergeCell ref="BC63:BC67"/>
    <mergeCell ref="BD63:BD67"/>
    <mergeCell ref="BE63:BE67"/>
    <mergeCell ref="BF63:BF67"/>
    <mergeCell ref="BG63:BG67"/>
    <mergeCell ref="BJ96:BJ99"/>
    <mergeCell ref="BH53:BH61"/>
    <mergeCell ref="BI53:BI61"/>
    <mergeCell ref="BJ53:BJ61"/>
    <mergeCell ref="AW96:AW99"/>
    <mergeCell ref="AX96:AX99"/>
    <mergeCell ref="AY96:AY99"/>
    <mergeCell ref="AZ96:AZ99"/>
    <mergeCell ref="BA96:BA99"/>
    <mergeCell ref="BB96:BB99"/>
    <mergeCell ref="BC96:BC99"/>
    <mergeCell ref="BD96:BD99"/>
    <mergeCell ref="BE96:BE99"/>
    <mergeCell ref="BF96:BF99"/>
    <mergeCell ref="BF38:BF39"/>
    <mergeCell ref="AW38:AW39"/>
    <mergeCell ref="AX38:AX39"/>
    <mergeCell ref="AY38:AY39"/>
    <mergeCell ref="AZ38:AZ39"/>
    <mergeCell ref="BA38:BA39"/>
    <mergeCell ref="BD53:BD61"/>
    <mergeCell ref="BB38:BB39"/>
    <mergeCell ref="BC38:BC39"/>
    <mergeCell ref="BD38:BD39"/>
    <mergeCell ref="BE38:BE39"/>
    <mergeCell ref="BF53:BF61"/>
    <mergeCell ref="BE53:BE61"/>
    <mergeCell ref="BC30:BC31"/>
    <mergeCell ref="BD30:BD31"/>
    <mergeCell ref="BE30:BE31"/>
    <mergeCell ref="BF30:BF31"/>
    <mergeCell ref="BI30:BI31"/>
    <mergeCell ref="BJ30:BJ31"/>
    <mergeCell ref="BK30:BK31"/>
    <mergeCell ref="BG32:BG34"/>
    <mergeCell ref="BH32:BH34"/>
    <mergeCell ref="BI32:BI34"/>
    <mergeCell ref="BJ32:BJ34"/>
    <mergeCell ref="BK32:BK34"/>
    <mergeCell ref="BG38:BG39"/>
    <mergeCell ref="BH38:BH39"/>
    <mergeCell ref="BI38:BI39"/>
    <mergeCell ref="BJ38:BJ39"/>
    <mergeCell ref="BK38:BK39"/>
    <mergeCell ref="BG30:BG31"/>
    <mergeCell ref="BH30:BH31"/>
    <mergeCell ref="BC32:BC34"/>
    <mergeCell ref="BD32:BD34"/>
    <mergeCell ref="BE32:BE34"/>
    <mergeCell ref="BF32:BF34"/>
    <mergeCell ref="AA38:AA39"/>
    <mergeCell ref="AW32:AW34"/>
    <mergeCell ref="AX32:AX34"/>
    <mergeCell ref="AY32:AY34"/>
    <mergeCell ref="AZ32:AZ34"/>
    <mergeCell ref="BA32:BA34"/>
    <mergeCell ref="BB32:BB34"/>
    <mergeCell ref="AU38:AU39"/>
    <mergeCell ref="AV38:AV39"/>
    <mergeCell ref="Y52:Y64"/>
    <mergeCell ref="AW53:AW61"/>
    <mergeCell ref="AX53:AX61"/>
    <mergeCell ref="AY53:AY61"/>
    <mergeCell ref="AZ53:AZ61"/>
    <mergeCell ref="BA53:BA61"/>
    <mergeCell ref="BB53:BB61"/>
    <mergeCell ref="BC53:BC61"/>
    <mergeCell ref="Y32:Y34"/>
    <mergeCell ref="AA32:AA34"/>
    <mergeCell ref="AB32:AB34"/>
    <mergeCell ref="AW30:AW31"/>
    <mergeCell ref="AX30:AX31"/>
    <mergeCell ref="AY30:AY31"/>
    <mergeCell ref="AZ30:AZ31"/>
    <mergeCell ref="BA30:BA31"/>
    <mergeCell ref="BB30:BB31"/>
    <mergeCell ref="AZ63:AZ67"/>
    <mergeCell ref="BA63:BA67"/>
    <mergeCell ref="BB63:BB67"/>
    <mergeCell ref="AM53:AM61"/>
    <mergeCell ref="AN53:AN61"/>
    <mergeCell ref="AO53:AO61"/>
    <mergeCell ref="BK53:BK61"/>
    <mergeCell ref="BL53:BL61"/>
    <mergeCell ref="BM53:BM61"/>
    <mergeCell ref="E52:E69"/>
    <mergeCell ref="G52:G64"/>
    <mergeCell ref="H52:H64"/>
    <mergeCell ref="I52:I64"/>
    <mergeCell ref="J52:J64"/>
    <mergeCell ref="K52:K64"/>
    <mergeCell ref="L52:L64"/>
    <mergeCell ref="AS32:AS34"/>
    <mergeCell ref="AT32:AT34"/>
    <mergeCell ref="AR38:AR39"/>
    <mergeCell ref="AS38:AS39"/>
    <mergeCell ref="AT38:AT39"/>
    <mergeCell ref="AO38:AO39"/>
    <mergeCell ref="AP38:AP39"/>
    <mergeCell ref="AQ38:AQ39"/>
    <mergeCell ref="AH32:AH34"/>
    <mergeCell ref="AI32:AI34"/>
    <mergeCell ref="F52:F64"/>
    <mergeCell ref="M52:M64"/>
    <mergeCell ref="N52:N64"/>
    <mergeCell ref="O52:O64"/>
    <mergeCell ref="P52:P64"/>
    <mergeCell ref="Q52:Q64"/>
    <mergeCell ref="R52:R64"/>
    <mergeCell ref="AI63:AI67"/>
    <mergeCell ref="AJ63:AJ67"/>
    <mergeCell ref="AK63:AK67"/>
    <mergeCell ref="AL63:AL67"/>
    <mergeCell ref="AA41:AA42"/>
    <mergeCell ref="AB41:AB42"/>
    <mergeCell ref="T41:T42"/>
    <mergeCell ref="U41:U42"/>
    <mergeCell ref="AC41:AC42"/>
    <mergeCell ref="A53:A69"/>
    <mergeCell ref="AH53:AH61"/>
    <mergeCell ref="AI53:AI61"/>
    <mergeCell ref="AJ53:AJ61"/>
    <mergeCell ref="AK53:AK61"/>
    <mergeCell ref="AL53:AL61"/>
    <mergeCell ref="B53:B69"/>
    <mergeCell ref="AC52:AC61"/>
    <mergeCell ref="Z52:Z69"/>
    <mergeCell ref="AA52:AA68"/>
    <mergeCell ref="AB52:AB67"/>
    <mergeCell ref="C52:C67"/>
    <mergeCell ref="D52:D69"/>
    <mergeCell ref="Z41:Z42"/>
    <mergeCell ref="V41:V42"/>
    <mergeCell ref="W41:W42"/>
    <mergeCell ref="AP74:AP75"/>
    <mergeCell ref="AQ74:AQ75"/>
    <mergeCell ref="AR74:AR75"/>
    <mergeCell ref="AS74:AS75"/>
    <mergeCell ref="AT74:AT75"/>
    <mergeCell ref="AU74:AU75"/>
    <mergeCell ref="AV74:AV75"/>
    <mergeCell ref="AW74:AW75"/>
    <mergeCell ref="AX74:AX75"/>
    <mergeCell ref="AP53:AP61"/>
    <mergeCell ref="AF53:AF68"/>
    <mergeCell ref="AJ74:AJ75"/>
    <mergeCell ref="AK74:AK75"/>
    <mergeCell ref="AL74:AL75"/>
    <mergeCell ref="AM74:AM75"/>
    <mergeCell ref="AH63:AH67"/>
    <mergeCell ref="AH74:AH75"/>
    <mergeCell ref="AQ63:AQ67"/>
    <mergeCell ref="AR63:AR67"/>
    <mergeCell ref="AS63:AS67"/>
    <mergeCell ref="AT63:AT67"/>
    <mergeCell ref="AV53:AV61"/>
    <mergeCell ref="AT53:AT61"/>
    <mergeCell ref="AQ53:AQ61"/>
    <mergeCell ref="AR53:AR61"/>
    <mergeCell ref="AS53:AS61"/>
    <mergeCell ref="AU53:AU61"/>
    <mergeCell ref="AM63:AM67"/>
    <mergeCell ref="AN63:AN67"/>
    <mergeCell ref="AO63:AO67"/>
    <mergeCell ref="AP63:AP67"/>
    <mergeCell ref="AH12:AQ12"/>
    <mergeCell ref="AQ30:AQ31"/>
    <mergeCell ref="AR30:AR31"/>
    <mergeCell ref="AS30:AS31"/>
    <mergeCell ref="AT30:AT31"/>
    <mergeCell ref="AU30:AU31"/>
    <mergeCell ref="AV30:AV31"/>
    <mergeCell ref="AL32:AL34"/>
    <mergeCell ref="AM32:AM34"/>
    <mergeCell ref="AN32:AN34"/>
    <mergeCell ref="AR32:AR34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2:AQ34"/>
    <mergeCell ref="AU32:AU34"/>
    <mergeCell ref="AV32:AV34"/>
    <mergeCell ref="AO32:AO34"/>
    <mergeCell ref="AP32:AP34"/>
    <mergeCell ref="AH13:AI13"/>
    <mergeCell ref="AJ32:AJ34"/>
    <mergeCell ref="AK32:AK34"/>
    <mergeCell ref="AE25:AE26"/>
    <mergeCell ref="AF36:AF37"/>
    <mergeCell ref="AD36:AD37"/>
    <mergeCell ref="AE36:AE37"/>
    <mergeCell ref="AF30:AF31"/>
    <mergeCell ref="AG30:AG31"/>
    <mergeCell ref="AD52:AD61"/>
    <mergeCell ref="AE52:AE61"/>
    <mergeCell ref="AH38:AH39"/>
    <mergeCell ref="AI38:AI39"/>
    <mergeCell ref="AJ38:AJ39"/>
    <mergeCell ref="AK38:AK39"/>
    <mergeCell ref="AL38:AL39"/>
    <mergeCell ref="AM38:AM39"/>
    <mergeCell ref="AN38:AN39"/>
    <mergeCell ref="AG32:AG34"/>
    <mergeCell ref="AF32:AF34"/>
    <mergeCell ref="AD41:AD42"/>
    <mergeCell ref="AE41:AE42"/>
    <mergeCell ref="AF38:AF39"/>
    <mergeCell ref="AG38:AG39"/>
    <mergeCell ref="BK15:BK18"/>
    <mergeCell ref="AK14:AK18"/>
    <mergeCell ref="AL14:AL18"/>
    <mergeCell ref="AM14:AM18"/>
    <mergeCell ref="AN14:AN18"/>
    <mergeCell ref="AO14:AO18"/>
    <mergeCell ref="AP14:AP18"/>
    <mergeCell ref="AQ14:AQ18"/>
    <mergeCell ref="BB15:BB18"/>
    <mergeCell ref="BC15:BC18"/>
    <mergeCell ref="BD15:BD18"/>
    <mergeCell ref="BE15:BE18"/>
    <mergeCell ref="BF15:BF18"/>
    <mergeCell ref="BG15:BG18"/>
    <mergeCell ref="BH15:BH18"/>
    <mergeCell ref="BI15:BI18"/>
    <mergeCell ref="AR12:AV12"/>
    <mergeCell ref="AW12:BA12"/>
    <mergeCell ref="BB12:BK12"/>
    <mergeCell ref="AJ13:AK13"/>
    <mergeCell ref="AL13:AM13"/>
    <mergeCell ref="AN13:AO13"/>
    <mergeCell ref="AP13:AQ13"/>
    <mergeCell ref="AR13:AR18"/>
    <mergeCell ref="AS13:AS18"/>
    <mergeCell ref="AT13:AT18"/>
    <mergeCell ref="AU13:AU18"/>
    <mergeCell ref="AV13:AV18"/>
    <mergeCell ref="AW13:AW18"/>
    <mergeCell ref="AX13:AX18"/>
    <mergeCell ref="AY13:AY18"/>
    <mergeCell ref="AZ13:AZ18"/>
    <mergeCell ref="BA13:BA18"/>
    <mergeCell ref="BB13:BF14"/>
    <mergeCell ref="BG13:BK14"/>
    <mergeCell ref="AH14:AH18"/>
    <mergeCell ref="AI14:AI18"/>
    <mergeCell ref="AJ14:AJ18"/>
    <mergeCell ref="BJ15:BJ18"/>
    <mergeCell ref="F70:F71"/>
    <mergeCell ref="G70:G71"/>
    <mergeCell ref="H70:H71"/>
    <mergeCell ref="I70:I71"/>
    <mergeCell ref="M70:M71"/>
    <mergeCell ref="N70:N71"/>
    <mergeCell ref="O70:O71"/>
    <mergeCell ref="P70:P71"/>
    <mergeCell ref="Q70:Q71"/>
    <mergeCell ref="S70:S71"/>
    <mergeCell ref="T70:T71"/>
    <mergeCell ref="U70:U71"/>
    <mergeCell ref="V70:V71"/>
    <mergeCell ref="W70:W71"/>
    <mergeCell ref="X70:X71"/>
    <mergeCell ref="Y70:Y71"/>
    <mergeCell ref="AC25:AC26"/>
    <mergeCell ref="V30:V31"/>
    <mergeCell ref="W30:W31"/>
    <mergeCell ref="X30:X31"/>
    <mergeCell ref="AB38:AB39"/>
    <mergeCell ref="W38:W39"/>
    <mergeCell ref="X38:X39"/>
    <mergeCell ref="Y38:Y39"/>
    <mergeCell ref="T38:T39"/>
    <mergeCell ref="C25:C26"/>
    <mergeCell ref="D25:D26"/>
    <mergeCell ref="E25:E26"/>
    <mergeCell ref="C36:C37"/>
    <mergeCell ref="D36:D37"/>
    <mergeCell ref="E36:E37"/>
    <mergeCell ref="S30:S31"/>
    <mergeCell ref="T30:T31"/>
    <mergeCell ref="U30:U31"/>
    <mergeCell ref="O32:O34"/>
    <mergeCell ref="P32:P34"/>
    <mergeCell ref="Q32:Q34"/>
    <mergeCell ref="R32:R34"/>
    <mergeCell ref="S32:S34"/>
    <mergeCell ref="T32:T34"/>
    <mergeCell ref="U32:U34"/>
    <mergeCell ref="O30:O31"/>
    <mergeCell ref="P30:P31"/>
    <mergeCell ref="Q30:Q31"/>
    <mergeCell ref="R30:R31"/>
    <mergeCell ref="G32:G34"/>
    <mergeCell ref="H32:H34"/>
    <mergeCell ref="I32:I34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C32:C34"/>
    <mergeCell ref="D32:D34"/>
    <mergeCell ref="E32:E34"/>
    <mergeCell ref="V32:V34"/>
    <mergeCell ref="J32:J34"/>
    <mergeCell ref="K32:K34"/>
    <mergeCell ref="L32:L34"/>
    <mergeCell ref="M32:M34"/>
    <mergeCell ref="N32:N34"/>
    <mergeCell ref="F32:F34"/>
    <mergeCell ref="A32:A34"/>
    <mergeCell ref="B32:B34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A38:A39"/>
    <mergeCell ref="B38:B39"/>
    <mergeCell ref="B50:B52"/>
    <mergeCell ref="F68:F69"/>
    <mergeCell ref="X32:X34"/>
    <mergeCell ref="C38:C39"/>
    <mergeCell ref="D38:D39"/>
    <mergeCell ref="E38:E39"/>
    <mergeCell ref="F38:F39"/>
    <mergeCell ref="G38:G39"/>
    <mergeCell ref="H38:H39"/>
    <mergeCell ref="I38:I39"/>
    <mergeCell ref="L38:L39"/>
    <mergeCell ref="M38:M39"/>
    <mergeCell ref="R70:R71"/>
    <mergeCell ref="S74:S75"/>
    <mergeCell ref="T74:T75"/>
    <mergeCell ref="U74:U75"/>
    <mergeCell ref="S52:S64"/>
    <mergeCell ref="T52:T64"/>
    <mergeCell ref="U52:U64"/>
    <mergeCell ref="AF96:AF99"/>
    <mergeCell ref="AG96:AG99"/>
    <mergeCell ref="J74:J75"/>
    <mergeCell ref="K74:K75"/>
    <mergeCell ref="L74:L75"/>
    <mergeCell ref="V74:V75"/>
    <mergeCell ref="W74:W75"/>
    <mergeCell ref="X74:X75"/>
    <mergeCell ref="Y74:Y75"/>
    <mergeCell ref="AF74:AF75"/>
    <mergeCell ref="AG74:AG75"/>
    <mergeCell ref="M74:M75"/>
    <mergeCell ref="N74:N75"/>
    <mergeCell ref="O74:O75"/>
    <mergeCell ref="P74:P75"/>
    <mergeCell ref="Q74:Q75"/>
    <mergeCell ref="R74:R75"/>
    <mergeCell ref="X41:X42"/>
    <mergeCell ref="V52:V64"/>
    <mergeCell ref="W52:W64"/>
    <mergeCell ref="X52:X64"/>
    <mergeCell ref="C6:P6"/>
    <mergeCell ref="A9:A18"/>
    <mergeCell ref="B9:B18"/>
    <mergeCell ref="C9:AE10"/>
    <mergeCell ref="X13:X18"/>
    <mergeCell ref="Y13:Y18"/>
    <mergeCell ref="AC13:AC18"/>
    <mergeCell ref="V13:V18"/>
    <mergeCell ref="Q13:Q18"/>
    <mergeCell ref="R13:R18"/>
    <mergeCell ref="S13:S18"/>
    <mergeCell ref="AD13:AD18"/>
    <mergeCell ref="C13:C18"/>
    <mergeCell ref="D13:D18"/>
    <mergeCell ref="E13:E18"/>
    <mergeCell ref="T12:V12"/>
    <mergeCell ref="W12:Y12"/>
    <mergeCell ref="AC12:AE12"/>
    <mergeCell ref="K13:K18"/>
    <mergeCell ref="L13:L18"/>
    <mergeCell ref="J13:J18"/>
    <mergeCell ref="M13:M18"/>
    <mergeCell ref="N13:N18"/>
    <mergeCell ref="W13:W18"/>
    <mergeCell ref="F13:F18"/>
    <mergeCell ref="G13:G18"/>
    <mergeCell ref="H13:H18"/>
    <mergeCell ref="I13:I18"/>
    <mergeCell ref="AF9:AF18"/>
    <mergeCell ref="AG9:AG12"/>
    <mergeCell ref="Q41:Q42"/>
    <mergeCell ref="N38:N39"/>
    <mergeCell ref="O38:O39"/>
    <mergeCell ref="P38:P39"/>
    <mergeCell ref="Q38:Q39"/>
    <mergeCell ref="R38:R39"/>
    <mergeCell ref="S38:S39"/>
    <mergeCell ref="F41:F42"/>
    <mergeCell ref="G41:G42"/>
    <mergeCell ref="H41:H42"/>
    <mergeCell ref="O41:O42"/>
    <mergeCell ref="P41:P42"/>
    <mergeCell ref="R41:R42"/>
    <mergeCell ref="S41:S42"/>
    <mergeCell ref="T13:T18"/>
    <mergeCell ref="U13:U18"/>
    <mergeCell ref="AE13:AE18"/>
    <mergeCell ref="I41:I42"/>
    <mergeCell ref="J41:J42"/>
    <mergeCell ref="K41:K42"/>
    <mergeCell ref="L41:L42"/>
    <mergeCell ref="M41:M42"/>
    <mergeCell ref="N41:N42"/>
    <mergeCell ref="Y41:Y42"/>
    <mergeCell ref="Z30:Z31"/>
    <mergeCell ref="AA30:AA31"/>
    <mergeCell ref="AB30:AB31"/>
    <mergeCell ref="W32:W34"/>
    <mergeCell ref="AF25:AF26"/>
    <mergeCell ref="AD25:AD26"/>
    <mergeCell ref="AH9:BK11"/>
    <mergeCell ref="A2:AG2"/>
    <mergeCell ref="A4:AG4"/>
    <mergeCell ref="AC36:AC37"/>
    <mergeCell ref="AG62:AG67"/>
    <mergeCell ref="AG53:AG61"/>
    <mergeCell ref="G68:G69"/>
    <mergeCell ref="H68:H69"/>
    <mergeCell ref="I68:I69"/>
    <mergeCell ref="J68:J69"/>
    <mergeCell ref="K68:K69"/>
    <mergeCell ref="L68:L69"/>
    <mergeCell ref="A41:A42"/>
    <mergeCell ref="B41:B42"/>
    <mergeCell ref="C41:C42"/>
    <mergeCell ref="D41:D42"/>
    <mergeCell ref="E41:E42"/>
    <mergeCell ref="AG13:AG18"/>
    <mergeCell ref="C11:V11"/>
    <mergeCell ref="C12:E12"/>
    <mergeCell ref="F12:I12"/>
    <mergeCell ref="J12:L12"/>
    <mergeCell ref="M12:P12"/>
    <mergeCell ref="Q12:S12"/>
    <mergeCell ref="W11:AB11"/>
    <mergeCell ref="AC11:AE11"/>
    <mergeCell ref="Z12:AB12"/>
    <mergeCell ref="Z13:Z18"/>
    <mergeCell ref="AA13:AA18"/>
    <mergeCell ref="AB13:AB18"/>
    <mergeCell ref="O13:O18"/>
    <mergeCell ref="P13:P18"/>
    <mergeCell ref="BL9:CO11"/>
    <mergeCell ref="CP9:DD11"/>
    <mergeCell ref="DE9:DS11"/>
    <mergeCell ref="DT9:DT18"/>
    <mergeCell ref="BL12:BU12"/>
    <mergeCell ref="BV12:BZ12"/>
    <mergeCell ref="CA12:CE12"/>
    <mergeCell ref="CF12:CO12"/>
    <mergeCell ref="CP12:CT14"/>
    <mergeCell ref="CU12:CY14"/>
    <mergeCell ref="CZ12:DD14"/>
    <mergeCell ref="DE12:DI14"/>
    <mergeCell ref="DJ12:DN14"/>
    <mergeCell ref="DO12:DS14"/>
    <mergeCell ref="BL13:BM14"/>
    <mergeCell ref="BN13:BO14"/>
    <mergeCell ref="BP13:BQ14"/>
    <mergeCell ref="BR13:BS14"/>
    <mergeCell ref="BT13:BU14"/>
    <mergeCell ref="BV13:BV18"/>
    <mergeCell ref="BW13:BW18"/>
    <mergeCell ref="BX13:BX18"/>
    <mergeCell ref="BY13:BY18"/>
    <mergeCell ref="BZ13:BZ18"/>
    <mergeCell ref="CA13:CA18"/>
    <mergeCell ref="CB13:CB18"/>
    <mergeCell ref="CC13:CC18"/>
    <mergeCell ref="CD13:CD18"/>
    <mergeCell ref="CE13:CE18"/>
    <mergeCell ref="CF13:CJ14"/>
    <mergeCell ref="CK13:CO14"/>
    <mergeCell ref="BL15:BL18"/>
    <mergeCell ref="CT15:CT18"/>
    <mergeCell ref="CU15:CU18"/>
    <mergeCell ref="CV15:CV18"/>
    <mergeCell ref="CW15:CW18"/>
    <mergeCell ref="CX15:CX18"/>
    <mergeCell ref="CY15:CY18"/>
    <mergeCell ref="CZ15:CZ18"/>
    <mergeCell ref="DA15:DA18"/>
    <mergeCell ref="DB15:DB18"/>
    <mergeCell ref="DC15:DC18"/>
    <mergeCell ref="DD15:DD18"/>
    <mergeCell ref="BM15:BM18"/>
    <mergeCell ref="BN15:BN18"/>
    <mergeCell ref="BO15:BO18"/>
    <mergeCell ref="BP15:BP18"/>
    <mergeCell ref="BQ15:BQ18"/>
    <mergeCell ref="BR15:BR18"/>
    <mergeCell ref="BS15:BS18"/>
    <mergeCell ref="BT15:BT18"/>
    <mergeCell ref="BU15:BU18"/>
    <mergeCell ref="CF15:CF18"/>
    <mergeCell ref="CG15:CG18"/>
    <mergeCell ref="CH15:CH18"/>
    <mergeCell ref="CI15:CI18"/>
    <mergeCell ref="CJ15:CJ18"/>
    <mergeCell ref="CK15:CK18"/>
    <mergeCell ref="CL15:CL18"/>
    <mergeCell ref="CM15:CM18"/>
    <mergeCell ref="DN15:DN18"/>
    <mergeCell ref="DO15:DO18"/>
    <mergeCell ref="DP15:DP18"/>
    <mergeCell ref="DQ15:DQ18"/>
    <mergeCell ref="DR15:DR18"/>
    <mergeCell ref="DS15:DS18"/>
    <mergeCell ref="DE15:DE18"/>
    <mergeCell ref="DF15:DF18"/>
    <mergeCell ref="DG15:DG18"/>
    <mergeCell ref="DH15:DH18"/>
    <mergeCell ref="DI15:DI18"/>
    <mergeCell ref="DJ15:DJ18"/>
    <mergeCell ref="DK15:DK18"/>
    <mergeCell ref="DL15:DL18"/>
    <mergeCell ref="DM15:DM18"/>
    <mergeCell ref="AN96:AN99"/>
    <mergeCell ref="AO96:AO99"/>
    <mergeCell ref="AP96:AP99"/>
    <mergeCell ref="AQ96:AQ99"/>
    <mergeCell ref="AN74:AN75"/>
    <mergeCell ref="AO74:AO75"/>
    <mergeCell ref="AR96:AR99"/>
    <mergeCell ref="AS96:AS99"/>
    <mergeCell ref="AT96:AT99"/>
    <mergeCell ref="AU96:AU99"/>
    <mergeCell ref="AV96:AV99"/>
    <mergeCell ref="CN15:CN18"/>
    <mergeCell ref="CO15:CO18"/>
    <mergeCell ref="CP15:CP18"/>
    <mergeCell ref="CQ15:CQ18"/>
    <mergeCell ref="CR15:CR18"/>
    <mergeCell ref="CS15:CS18"/>
    <mergeCell ref="A120:L120"/>
    <mergeCell ref="A121:L121"/>
    <mergeCell ref="AI74:AI75"/>
    <mergeCell ref="A50:A52"/>
    <mergeCell ref="A30:A31"/>
    <mergeCell ref="AH96:AH99"/>
    <mergeCell ref="AI96:AI99"/>
    <mergeCell ref="AJ96:AJ99"/>
    <mergeCell ref="AK96:AK99"/>
    <mergeCell ref="AL96:AL99"/>
    <mergeCell ref="AM96:AM99"/>
    <mergeCell ref="Y30:Y31"/>
    <mergeCell ref="Z96:Z99"/>
    <mergeCell ref="AA96:AA99"/>
    <mergeCell ref="AB96:AB99"/>
    <mergeCell ref="W96:W99"/>
    <mergeCell ref="X96:X99"/>
    <mergeCell ref="Y96:Y99"/>
    <mergeCell ref="Z74:Z75"/>
    <mergeCell ref="AA74:AA75"/>
    <mergeCell ref="AB74:AB75"/>
    <mergeCell ref="Z32:Z34"/>
    <mergeCell ref="K38:K39"/>
    <mergeCell ref="U38:U39"/>
    <mergeCell ref="V38:V39"/>
    <mergeCell ref="Z38:Z39"/>
    <mergeCell ref="A96:A99"/>
    <mergeCell ref="B96:B99"/>
    <mergeCell ref="C96:C99"/>
    <mergeCell ref="D96:D99"/>
    <mergeCell ref="E96:E99"/>
    <mergeCell ref="F45:F46"/>
  </mergeCells>
  <pageMargins left="0" right="0" top="0" bottom="0" header="0.31496062992125984" footer="0.31496062992125984"/>
  <pageSetup paperSize="8" scale="3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ОЛЬГА МИХАЙЛОВНА</dc:creator>
  <cp:lastModifiedBy>Пользователь Windows</cp:lastModifiedBy>
  <cp:lastPrinted>2021-06-03T02:13:33Z</cp:lastPrinted>
  <dcterms:created xsi:type="dcterms:W3CDTF">2017-02-09T08:40:01Z</dcterms:created>
  <dcterms:modified xsi:type="dcterms:W3CDTF">2021-06-03T02:15:29Z</dcterms:modified>
</cp:coreProperties>
</file>